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285" windowWidth="14850" windowHeight="1170" tabRatio="571" firstSheet="1" activeTab="1"/>
  </bookViews>
  <sheets>
    <sheet name="2010" sheetId="6" state="hidden" r:id="rId1"/>
    <sheet name="2018" sheetId="17" r:id="rId2"/>
    <sheet name="Лист1" sheetId="18" r:id="rId3"/>
  </sheets>
  <definedNames>
    <definedName name="_xlnm._FilterDatabase" localSheetId="1" hidden="1">'2018'!$A$2:$U$233</definedName>
  </definedNames>
  <calcPr calcId="125725"/>
</workbook>
</file>

<file path=xl/calcChain.xml><?xml version="1.0" encoding="utf-8"?>
<calcChain xmlns="http://schemas.openxmlformats.org/spreadsheetml/2006/main">
  <c r="M233" i="17"/>
  <c r="C6" i="18" l="1"/>
  <c r="C7" l="1"/>
  <c r="C5" l="1"/>
  <c r="B31" l="1"/>
  <c r="K8"/>
  <c r="K7"/>
  <c r="K6"/>
  <c r="K5"/>
  <c r="K4"/>
  <c r="J9"/>
  <c r="K9" l="1"/>
  <c r="C3" l="1"/>
  <c r="C4"/>
  <c r="C8" l="1"/>
  <c r="B8"/>
</calcChain>
</file>

<file path=xl/sharedStrings.xml><?xml version="1.0" encoding="utf-8"?>
<sst xmlns="http://schemas.openxmlformats.org/spreadsheetml/2006/main" count="2795" uniqueCount="1031">
  <si>
    <t>№ п/п</t>
  </si>
  <si>
    <t>начало</t>
  </si>
  <si>
    <t>окончание</t>
  </si>
  <si>
    <t>Отметки о выполнении</t>
  </si>
  <si>
    <t>Номер договора</t>
  </si>
  <si>
    <t>дата, №, сумма п/п</t>
  </si>
  <si>
    <t>дата, №, сумма акта или накладной</t>
  </si>
  <si>
    <t>способ закупки</t>
  </si>
  <si>
    <t>Код бюджетной классификации</t>
  </si>
  <si>
    <t>Экономия</t>
  </si>
  <si>
    <t>СМП</t>
  </si>
  <si>
    <t>начальная максимальная цена контракта НМЦК</t>
  </si>
  <si>
    <t>Сумма договора/контракта</t>
  </si>
  <si>
    <t>номер извещения</t>
  </si>
  <si>
    <t>Исполнен/неисполнен/частично исполнен и расторгнут</t>
  </si>
  <si>
    <t>бюджет/внебюджет</t>
  </si>
  <si>
    <t>Поставщик/Исполнитель</t>
  </si>
  <si>
    <t>Предмет контракта  (договора)</t>
  </si>
  <si>
    <t>Срок оказания услуги, поставки товара</t>
  </si>
  <si>
    <t>Срок действия контракта</t>
  </si>
  <si>
    <t>п. 4 ч. 1 ст. 93 Федерального закона № 44-ФЗ</t>
  </si>
  <si>
    <t>торги состоялись/не состоялись</t>
  </si>
  <si>
    <t>преимущества для субъектов малого предпринимательства (да/нет)</t>
  </si>
  <si>
    <t>-</t>
  </si>
  <si>
    <t>нет</t>
  </si>
  <si>
    <t>Форма № 1</t>
  </si>
  <si>
    <t>бюджет</t>
  </si>
  <si>
    <t>1</t>
  </si>
  <si>
    <t>825.000000.8.2.2.5.0006</t>
  </si>
  <si>
    <t>2</t>
  </si>
  <si>
    <t>Услуги по автоматизированному контролю за техническими средствами тревожной сигнализхации установленными на объекте</t>
  </si>
  <si>
    <t>3</t>
  </si>
  <si>
    <t>п. 5 ч. 1 ст. 93 Федерального закона № 44-ФЗ</t>
  </si>
  <si>
    <t>825.000000.8.2.2.5.0010</t>
  </si>
  <si>
    <t>Шахтинское городское отделение Ростовского областного отделения Общероссийской общественной организации "Всероссийское городское добровольческое пожарное общество"</t>
  </si>
  <si>
    <t>Оказание услуг по ТО охранно-пожарной сигнализации</t>
  </si>
  <si>
    <t>Итого</t>
  </si>
  <si>
    <t>4</t>
  </si>
  <si>
    <t>825.000000.8.3.4.0.0002</t>
  </si>
  <si>
    <t>5</t>
  </si>
  <si>
    <t>6</t>
  </si>
  <si>
    <t>825.000000.8.2.2.6.0020</t>
  </si>
  <si>
    <t>825.000000.8.2.2.6.0011</t>
  </si>
  <si>
    <t>825.000000.8.2.2.3.0004</t>
  </si>
  <si>
    <t>450Б</t>
  </si>
  <si>
    <t>01</t>
  </si>
  <si>
    <t>825.000000.8.2.2.5.0002</t>
  </si>
  <si>
    <t>ООО "Эталон МК"</t>
  </si>
  <si>
    <t>825.000000.8.3.4.0.0004</t>
  </si>
  <si>
    <t>825.000000.8.2.2.1.0004</t>
  </si>
  <si>
    <t>АО "Донэнерго" Тепловые сети</t>
  </si>
  <si>
    <t>Оказание услуг по поставке тепловой энергии</t>
  </si>
  <si>
    <t>01393</t>
  </si>
  <si>
    <t>825.000000.8.2.2.3.0001</t>
  </si>
  <si>
    <t>п. 8 ч. 1 ст. 93 Федерального закона № 44-ФЗ</t>
  </si>
  <si>
    <t>внебюджет</t>
  </si>
  <si>
    <t>825.000000.8.3.4.0.0011</t>
  </si>
  <si>
    <t>Оказание услуг по водоотведению (очистка и обеззараживание сточных вод и их осадков)</t>
  </si>
  <si>
    <t>ПАО "ТНС энерго Ростов-на-Дону"</t>
  </si>
  <si>
    <t>п. 29 ч. 1 ст. 93 Федерального закона № 44-ФЗ</t>
  </si>
  <si>
    <t>825.000000.8.2.2.3.0003</t>
  </si>
  <si>
    <t>ГУП РО "УРСВ"</t>
  </si>
  <si>
    <t>Оказание услуг междугородной и международной телефонной связи</t>
  </si>
  <si>
    <t>6200953-Б2</t>
  </si>
  <si>
    <t>6200953</t>
  </si>
  <si>
    <t>ГБУ РО "Наркологический диспансер"</t>
  </si>
  <si>
    <t>825.000000.8.3.1.0.0015</t>
  </si>
  <si>
    <t>825.000000.8.2.2.5.0003</t>
  </si>
  <si>
    <t>825.000000.8.3.4.0.0001</t>
  </si>
  <si>
    <t>п.1 ч. 1 ст. 93 Федерального закона № 44-ФЗ</t>
  </si>
  <si>
    <t>825.000000.8.2.2.5.0001</t>
  </si>
  <si>
    <t>825.000000.8.3.4.0.0003</t>
  </si>
  <si>
    <t>Д0801</t>
  </si>
  <si>
    <t>ООО "Аква-Роса"</t>
  </si>
  <si>
    <t>825.000000.8.2.2.2.0002</t>
  </si>
  <si>
    <t>ООО "Очистные сооружения"</t>
  </si>
  <si>
    <t>Поставка ГСМ</t>
  </si>
  <si>
    <t>825.000000.8.3.1.0.0001</t>
  </si>
  <si>
    <t>825.000000.8.2.2.6.0005</t>
  </si>
  <si>
    <t>825.000000.8.3.1.0.0004</t>
  </si>
  <si>
    <t>825.000000.8.2.2.6.0001</t>
  </si>
  <si>
    <t>Услуги по техническому обслуживанию узла учета тепловой энерги (УУУТЭиТ)</t>
  </si>
  <si>
    <t>п.4 ч. 1 ст. 93 Федерального закона № 44-ФЗ</t>
  </si>
  <si>
    <t>бюджет/5</t>
  </si>
  <si>
    <t>ИП Лебедева Мария Петровна</t>
  </si>
  <si>
    <t>Услуги по обеспечению организации горячим питанием</t>
  </si>
  <si>
    <t>код субсидии</t>
  </si>
  <si>
    <t>Д1401</t>
  </si>
  <si>
    <t>Поставка костюмов КМФ</t>
  </si>
  <si>
    <t>ДК18-ЭМКТ00079</t>
  </si>
  <si>
    <t>Общество с Ограниченной Ответственностью Охранное Агенство "Шахтинская Служба Охраны"</t>
  </si>
  <si>
    <t>825.000000.8.2.2.6.0004</t>
  </si>
  <si>
    <t>Оказание услуг по предрейсовым мед. Осмотрам</t>
  </si>
  <si>
    <t>Поставка воды питьевой бутылированной</t>
  </si>
  <si>
    <t>ООО "Эко-Сервис"</t>
  </si>
  <si>
    <t>1625/18</t>
  </si>
  <si>
    <t>ПАО "Ростелеком"</t>
  </si>
  <si>
    <t>Оказание услуг электрсвязи</t>
  </si>
  <si>
    <t>Оказание услуг потранспортировке сточных вод</t>
  </si>
  <si>
    <t>164/СТ</t>
  </si>
  <si>
    <t>164/ХВ</t>
  </si>
  <si>
    <t>Оказание услуг по поставке электрической энергии</t>
  </si>
  <si>
    <t>61270101311</t>
  </si>
  <si>
    <t>8</t>
  </si>
  <si>
    <t>ООО "ИНТЕРРА"</t>
  </si>
  <si>
    <t>Оказание услуг по сопровождению системы ГЛОНАСС</t>
  </si>
  <si>
    <t>6/1</t>
  </si>
  <si>
    <t>Услуги по вывозу ТБО</t>
  </si>
  <si>
    <t>ООО "Офисный мир КМ"</t>
  </si>
  <si>
    <t>Поставка картриджа</t>
  </si>
  <si>
    <t>07</t>
  </si>
  <si>
    <t>пп № 021144 от 31.01.2018 (398090,00)</t>
  </si>
  <si>
    <t>акт № 1 от 23.01.2018 (398090,00)</t>
  </si>
  <si>
    <t>пп № 021143 от 31.01.2018 (193800,00)</t>
  </si>
  <si>
    <t>накл № 5 от 25.01.2018 (193800,00)</t>
  </si>
  <si>
    <t>исполнено</t>
  </si>
  <si>
    <t>пп №016215 от 29.01.2018 (108050,00)</t>
  </si>
  <si>
    <t xml:space="preserve"> т.н. № 521/КТК002037 от 23.01.2018 (108050,00)</t>
  </si>
  <si>
    <t>ООО "Теплосервис 1"</t>
  </si>
  <si>
    <t>ФБУЗ "ЦГиЭ в РО"</t>
  </si>
  <si>
    <t>Оказание услуг по дератизации и дезинсекции</t>
  </si>
  <si>
    <t>25-12/144/Д</t>
  </si>
  <si>
    <t>Оказание услуг по электронному документообороту</t>
  </si>
  <si>
    <t>ИП Бутенко М.А.</t>
  </si>
  <si>
    <t>9</t>
  </si>
  <si>
    <t>ООО Фирма "Дайком"</t>
  </si>
  <si>
    <t>Заправка и рециклирование картриджа</t>
  </si>
  <si>
    <t>7</t>
  </si>
  <si>
    <t>Оказание услуг по утилизации ТБО</t>
  </si>
  <si>
    <t>1378-У</t>
  </si>
  <si>
    <t xml:space="preserve">АО "Донэнерго" </t>
  </si>
  <si>
    <t>Оказание услуг по передаче электрической энергии</t>
  </si>
  <si>
    <t>ПАО "ТНС энерго Ростов-на-Дону" (Усть-Донецк)</t>
  </si>
  <si>
    <t>Оказание услуг по поставке и передаче эл. энергии</t>
  </si>
  <si>
    <t>61250400368</t>
  </si>
  <si>
    <t>10</t>
  </si>
  <si>
    <t>Поставка базового набора LEGO</t>
  </si>
  <si>
    <t>11</t>
  </si>
  <si>
    <t>ИП Цветова О.А.</t>
  </si>
  <si>
    <t>12</t>
  </si>
  <si>
    <t>Поставка двойной уборочной тележки</t>
  </si>
  <si>
    <t>ПАО СК "Росгосстрах"</t>
  </si>
  <si>
    <t>Оказание услуг по страхованию имущества</t>
  </si>
  <si>
    <t>ИП Топалян И.В.</t>
  </si>
  <si>
    <t>Поставка  хозяйственных средств</t>
  </si>
  <si>
    <t>13</t>
  </si>
  <si>
    <t>п. 5ч. 1 ст. 93 Федерального закона № 44-ФЗ</t>
  </si>
  <si>
    <t>14</t>
  </si>
  <si>
    <t>п.4ч. 1 ст. 93 Федерального закона № 44-ФЗ</t>
  </si>
  <si>
    <t>15</t>
  </si>
  <si>
    <t>Поставка моющихи чистящих средств</t>
  </si>
  <si>
    <t>Поставка моющих и чистящих средств (стиральный порошок)</t>
  </si>
  <si>
    <t>пп № 040146 от 12.02.2018 (30000,00)</t>
  </si>
  <si>
    <t>накл б/н от 29.01.2018 (30000,00)</t>
  </si>
  <si>
    <t>Поставка средств личной гигиены</t>
  </si>
  <si>
    <t>ИП Озерной Д.А.</t>
  </si>
  <si>
    <t>Поставка строительных материалов</t>
  </si>
  <si>
    <t>9/1</t>
  </si>
  <si>
    <t>ООО "ШахтФарм"</t>
  </si>
  <si>
    <t>Поставка медикаментов</t>
  </si>
  <si>
    <t>17</t>
  </si>
  <si>
    <t>16/1</t>
  </si>
  <si>
    <t>Поставка туфлей мужских</t>
  </si>
  <si>
    <t>ООО "ЛИЦ"</t>
  </si>
  <si>
    <t>оказание услуг по проведению специальной оценки условий труда на рабочих местах</t>
  </si>
  <si>
    <t>42</t>
  </si>
  <si>
    <t>18</t>
  </si>
  <si>
    <t>ООО "Меридиан"</t>
  </si>
  <si>
    <t>Поставка доски гладильной</t>
  </si>
  <si>
    <t>Поставка утюга</t>
  </si>
  <si>
    <t>19</t>
  </si>
  <si>
    <t>20</t>
  </si>
  <si>
    <t>акт № 5 от 05.02.2018 (190820,00); акт № 4 от 01.02.2018 (207270,00)</t>
  </si>
  <si>
    <t>пп № 056243 от 19.02.2018 (190820,00); пп № 056226 от 19.02.2018 (207270,00)</t>
  </si>
  <si>
    <t>пп № 017769 от 30.01.2018 (378820,00); пп № 056209 от 19.02.2018 (19270,00)</t>
  </si>
  <si>
    <t>акт № 2 от 25.01.2017 (378820,00); акт № 3 от 27.01.2018 (19270,00)</t>
  </si>
  <si>
    <t>исполнео</t>
  </si>
  <si>
    <t>пп № 055345 от 19.02.2018 (76800,00)</t>
  </si>
  <si>
    <t>накл № 7 от 12.02.2018 (76800,00)</t>
  </si>
  <si>
    <t>пп № 055352 от 19.02.22018 (18600,0)</t>
  </si>
  <si>
    <t>накл № 10 от 12.02.2018 (18600,00)</t>
  </si>
  <si>
    <t>пп № 066535 от 22.02.2018 (115175,00)</t>
  </si>
  <si>
    <t>накл. № 101 от 16.02.2018 (115175,00)</t>
  </si>
  <si>
    <t>пп № 066537 от 22.02.2018 (99600,00)</t>
  </si>
  <si>
    <t>накл № 102 от 16.02.2018 (99600,00)</t>
  </si>
  <si>
    <t>пп № 066536 от 22.02.2018 (109900,00)</t>
  </si>
  <si>
    <t>накл № 103 от 16.02.2018 (109900,00)</t>
  </si>
  <si>
    <t>пп № 073100 от 27.02.2018 (14025,00)</t>
  </si>
  <si>
    <t>акт № 9 от 25.01.2018 (14025,00)</t>
  </si>
  <si>
    <t>пп № 073111 от 27.02.2018 (48505,00)</t>
  </si>
  <si>
    <t xml:space="preserve"> накл № 2 от 15.02.2018 (48505,00)</t>
  </si>
  <si>
    <t>пп № 073114 от 27.02.2018 (3200,00)</t>
  </si>
  <si>
    <t>накл № 16 от 19.02.2018 (3200,00)</t>
  </si>
  <si>
    <t>пп № 073124 от 27.02.2018(19874,00)</t>
  </si>
  <si>
    <t>накл б/н от 30.01.2018 (19874,00)</t>
  </si>
  <si>
    <t>пп № 079493 от 01.03.2018 (126750,00)</t>
  </si>
  <si>
    <t xml:space="preserve"> накл. № 96 от 13.02.2018 (126750,00)</t>
  </si>
  <si>
    <t>пп № 079483 от 01.03.2018 (399970,00)</t>
  </si>
  <si>
    <t>акт № 6 от 14.02.2018 (399970,00)</t>
  </si>
  <si>
    <t>пп № 079492 от 01.03.2018 (399970,00)</t>
  </si>
  <si>
    <t>Оказание услуг по аренде плавательной дорожки</t>
  </si>
  <si>
    <t>21</t>
  </si>
  <si>
    <t>22</t>
  </si>
  <si>
    <t>ООО " РИЭЛТИ"</t>
  </si>
  <si>
    <t>Оказание услуг по оценке объекта недвижимости</t>
  </si>
  <si>
    <t>23</t>
  </si>
  <si>
    <t>ООО "СИЛУЭТ"</t>
  </si>
  <si>
    <t>24</t>
  </si>
  <si>
    <t>пп № 073115 от 27.02.2018 (1800,00)</t>
  </si>
  <si>
    <t>накл № 17 от 19.02.2018 (1800,00)</t>
  </si>
  <si>
    <t>Поставка пиджаков</t>
  </si>
  <si>
    <t>ПАО "Ростелеком" (Усть-Дон)</t>
  </si>
  <si>
    <t>3145</t>
  </si>
  <si>
    <t>ИП Бокова Ю. Н.</t>
  </si>
  <si>
    <t>окаазниеуслуг по устройству песчано-цементной стяжки пола по маякам в тренажерныом зале кадетского казачьего корпуса</t>
  </si>
  <si>
    <t>02/02-18</t>
  </si>
  <si>
    <t>ООО "ТД "Управдом-Шахты"</t>
  </si>
  <si>
    <t>Поставка коврового покрытия</t>
  </si>
  <si>
    <t>662</t>
  </si>
  <si>
    <t>бюджет 5</t>
  </si>
  <si>
    <t>25</t>
  </si>
  <si>
    <t>26</t>
  </si>
  <si>
    <t>ИП Алексеенко М.Н.</t>
  </si>
  <si>
    <t>Поставка лазерного тира</t>
  </si>
  <si>
    <t>ИП Щербаков А.В.</t>
  </si>
  <si>
    <t>Поставка электротоваров</t>
  </si>
  <si>
    <t>23/1</t>
  </si>
  <si>
    <t>Поставка баннера</t>
  </si>
  <si>
    <t>24/1</t>
  </si>
  <si>
    <t>27</t>
  </si>
  <si>
    <t>ИП Олексенко Е.Г.</t>
  </si>
  <si>
    <t>Оказание услуг по поставке холодной воды</t>
  </si>
  <si>
    <t>Оказание услуг по поставке холодной воды и водоотведению</t>
  </si>
  <si>
    <t>154</t>
  </si>
  <si>
    <t>13.02.018</t>
  </si>
  <si>
    <t>ООО "Экострой-Дон"</t>
  </si>
  <si>
    <t>29</t>
  </si>
  <si>
    <t>ООО "ДОНРЕСУРС"</t>
  </si>
  <si>
    <t>30</t>
  </si>
  <si>
    <t>запрос котировок</t>
  </si>
  <si>
    <t>ООО "ЭТАЛОН"</t>
  </si>
  <si>
    <t>31</t>
  </si>
  <si>
    <t>Поставка сока фруктового</t>
  </si>
  <si>
    <t>`0358200016418000012</t>
  </si>
  <si>
    <t>32</t>
  </si>
  <si>
    <t>33</t>
  </si>
  <si>
    <t>34</t>
  </si>
  <si>
    <t>35</t>
  </si>
  <si>
    <t>36</t>
  </si>
  <si>
    <t>37</t>
  </si>
  <si>
    <t>38</t>
  </si>
  <si>
    <t>Д0301</t>
  </si>
  <si>
    <t>пп №116044 от 19.03.2018 (22430,00)</t>
  </si>
  <si>
    <t>акт б/н от 02.03.2018 (22430,00)</t>
  </si>
  <si>
    <t>Поставка компьютера в сборе</t>
  </si>
  <si>
    <t>пп № 129930 от 23.03.2018 (234060,00); пп № 129931 от 23.03.2018 (165910,00)</t>
  </si>
  <si>
    <t>акт№9 от 06.03.2018 (234060,00); акт № 8 от 28.02.2018 (165910,00)</t>
  </si>
  <si>
    <t>пп № 129932 от 23.03.2018 (399970,00)</t>
  </si>
  <si>
    <t>акт № 10 от 16.03.018 (399970,00)</t>
  </si>
  <si>
    <t>40</t>
  </si>
  <si>
    <t>ООО "Авто-Дон"</t>
  </si>
  <si>
    <t>ООО " Научно технический центр "АРМ-Регистр"</t>
  </si>
  <si>
    <t>16120</t>
  </si>
  <si>
    <t>ОАО "Киржачская типогафия"</t>
  </si>
  <si>
    <t>Изготовление бланков строгой отчетности</t>
  </si>
  <si>
    <t>ДК18-ЭМКТ00816</t>
  </si>
  <si>
    <t>41</t>
  </si>
  <si>
    <t>27-03-Т/2018</t>
  </si>
  <si>
    <t>Оказание услуг по установке, поверке, тех. Обслуживанию и ремонту контрольных устройст , установленных на транспортных средствах</t>
  </si>
  <si>
    <t>Поставка банера</t>
  </si>
  <si>
    <t>пп № 145394 от 29.03.2018 (8000,00)</t>
  </si>
  <si>
    <t>т.н № 1 от 23.03.2018 (8000,00)</t>
  </si>
  <si>
    <t>пп № 134171 от 26.03.2018 (15936,00)</t>
  </si>
  <si>
    <t>т.н. б/н от 14.03.2018 (15936,00)</t>
  </si>
  <si>
    <t>пп № 147476 от 30.03.2018 (164325,00)</t>
  </si>
  <si>
    <t>т.н. № 5 от 20.03.2018 (164325,00)</t>
  </si>
  <si>
    <t>ВДПО г. Шахты</t>
  </si>
  <si>
    <t>Поставка знака пожарной безопасности</t>
  </si>
  <si>
    <t>поставка средств личной гигиены для детей сирот и детей , оставшихся без попечения</t>
  </si>
  <si>
    <t>43</t>
  </si>
  <si>
    <t>44</t>
  </si>
  <si>
    <t>Поставка одежды и обуви для детей-сирот и детей, оставшихся без попечения родителей</t>
  </si>
  <si>
    <t>46</t>
  </si>
  <si>
    <t>ИП Вовк Н.А.</t>
  </si>
  <si>
    <t>Поставка автозапчастей</t>
  </si>
  <si>
    <t>47</t>
  </si>
  <si>
    <t>48</t>
  </si>
  <si>
    <t>49</t>
  </si>
  <si>
    <t>Оказание услуг по ремонту автомобиля</t>
  </si>
  <si>
    <t>50</t>
  </si>
  <si>
    <t>пп № 164508 от 06.04.2018 (30663,80)</t>
  </si>
  <si>
    <t>т.н б/н от 23.03.2018 (30663,80)</t>
  </si>
  <si>
    <t>пп № 164864 от 06.04.2018 (2600,00)</t>
  </si>
  <si>
    <t>т.н № 330 от 14.03.2018  (2600,00)</t>
  </si>
  <si>
    <t>пп № 168369 от 09.04.2018 (64994,5)</t>
  </si>
  <si>
    <t>т.н. № 6462/КТКЮ002037 от 30.03.2018 (64994,50)</t>
  </si>
  <si>
    <t>Поставка плащей-дождевиков</t>
  </si>
  <si>
    <t>51</t>
  </si>
  <si>
    <t>ООО "НОВАГ-СЕРВИС"</t>
  </si>
  <si>
    <t>Оказание услуг по выпуску квалифицированного сертификата ключа проверки ЭП для юридических лиц</t>
  </si>
  <si>
    <t>СЭП-5186</t>
  </si>
  <si>
    <t>поставка картриджей</t>
  </si>
  <si>
    <t>52</t>
  </si>
  <si>
    <t>Изготовление медалей и удостоверений</t>
  </si>
  <si>
    <t>53</t>
  </si>
  <si>
    <t>ООО "Силуэт"</t>
  </si>
  <si>
    <t>Оказание услуг по обновлению костюма парадного</t>
  </si>
  <si>
    <t>Оказание услуг по обновлению версии VipNet</t>
  </si>
  <si>
    <t>13/Ш</t>
  </si>
  <si>
    <t>ООО "ЭНИГМАДОН"</t>
  </si>
  <si>
    <t>ООО "Полиграфический комплекс ЭСМА-ПРИНТ"</t>
  </si>
  <si>
    <t>поставка сетки баннерной</t>
  </si>
  <si>
    <t>54</t>
  </si>
  <si>
    <t>55</t>
  </si>
  <si>
    <t>пп № 181458 от 12.04.2018 (4350,00)</t>
  </si>
  <si>
    <t>накл. № № 41 от 27.03.2018 (4350,00)</t>
  </si>
  <si>
    <t>ПП № 191630 от 17.04.2018 (800,00)</t>
  </si>
  <si>
    <t>акт б/н от 11.04.2018 (800,00)</t>
  </si>
  <si>
    <t>ООО "Влаер"</t>
  </si>
  <si>
    <t>Оказание услуг по оформлению учреждения</t>
  </si>
  <si>
    <t>56</t>
  </si>
  <si>
    <t>57</t>
  </si>
  <si>
    <t>пп № 203732 от 23.04.2018(178000,00)</t>
  </si>
  <si>
    <t>накл № 142 от 15.03.2018 (178000,00)</t>
  </si>
  <si>
    <t>пп № 147474 от 30.03.2018 (339105,00); пп № 203733 от 23.04.2018 (60865,00)</t>
  </si>
  <si>
    <t>акт № 11 от 23.03.2018 (339105,00); ; акт № 12 от 03.04.2018 (60865,00)</t>
  </si>
  <si>
    <t>пп № 203117 от 20.04.2018 (10916,82)</t>
  </si>
  <si>
    <t>акт б/н от 22.03.2018 (10916,82)</t>
  </si>
  <si>
    <t>пп № 206841 от 23.04.2018 (39050,00)</t>
  </si>
  <si>
    <t>т.н. № 6 от 09.04.2018 (39050,00)</t>
  </si>
  <si>
    <t>пп № 209546 от 24.04.2018 (39200,00)</t>
  </si>
  <si>
    <t>акт б/нот 30.03.2018 (39200,00)</t>
  </si>
  <si>
    <t>пп № 209573 от 24.04.2018 (16557,00)</t>
  </si>
  <si>
    <t>т.н. № Б00000001079 от 11.04.2018 (16557,00)</t>
  </si>
  <si>
    <t>пп № 209605 от 24.04.2018 (1550,00)</t>
  </si>
  <si>
    <t>накл № Б00000001078 от 11.04.2018 (1550,00)</t>
  </si>
  <si>
    <t>ООО  "Дон Билдинг Групп"</t>
  </si>
  <si>
    <t>Поставка сахара во втором полугодии 2018 года</t>
  </si>
  <si>
    <t>Ф.2018.117572</t>
  </si>
  <si>
    <t>электронный аукцион</t>
  </si>
  <si>
    <t>`0358200016418000014</t>
  </si>
  <si>
    <t>ИП Лукина Г.И.</t>
  </si>
  <si>
    <t>Поставка продуктов питания (рыба) во втором полугодии 2018г</t>
  </si>
  <si>
    <t>состоялись</t>
  </si>
  <si>
    <t>Ф.2018.121466</t>
  </si>
  <si>
    <t>`0358200016418000018</t>
  </si>
  <si>
    <t>Ф.2018.117730</t>
  </si>
  <si>
    <t>`0358200016418000019</t>
  </si>
  <si>
    <t>Ф.2018,125923</t>
  </si>
  <si>
    <t>`0358200016418000020</t>
  </si>
  <si>
    <t>ИП Крышкина С.Ю.</t>
  </si>
  <si>
    <t>`0358200016418000017</t>
  </si>
  <si>
    <t>Ф.2018.157372</t>
  </si>
  <si>
    <t>`0358200016418000027</t>
  </si>
  <si>
    <t xml:space="preserve">бюджет </t>
  </si>
  <si>
    <t>не состоялись</t>
  </si>
  <si>
    <t>Поставка продуктов питания (мясо) во 2 полугодии 2018 г.</t>
  </si>
  <si>
    <t>Поставка продуктов питания (овощи) во 2 полугодии 2018 г.</t>
  </si>
  <si>
    <t>Поставка молочных продуктов питания (масло сливочное)</t>
  </si>
  <si>
    <t>Ф.2018.161988</t>
  </si>
  <si>
    <t>`0358200016418000021</t>
  </si>
  <si>
    <t>пп № 214512 от 25.04.2018(23213,00)</t>
  </si>
  <si>
    <t>т.н №Б00000001080 от 11.04.2018 (23213,00)</t>
  </si>
  <si>
    <t>58</t>
  </si>
  <si>
    <t>59</t>
  </si>
  <si>
    <t>60</t>
  </si>
  <si>
    <t>ИП Котенко П.С.</t>
  </si>
  <si>
    <t>61</t>
  </si>
  <si>
    <t>Поставка сетевого контроллера С200-М</t>
  </si>
  <si>
    <t>пп № 222225 от 27.04.2018 (399970,00)</t>
  </si>
  <si>
    <t>акт № 13 от 13.04.2018 (399970,00)</t>
  </si>
  <si>
    <t>пп №222228 от 27.04.2018 (39970,00)</t>
  </si>
  <si>
    <t>акт № 14 от 20.04.2018 (399970,00)</t>
  </si>
  <si>
    <t>пп № 222249 от 27.04.2018 (4420,00)</t>
  </si>
  <si>
    <t>т.н. № 7 от 11.04.2018 (4420,00)</t>
  </si>
  <si>
    <t>пп № 222250 от 27.04.2018 (155160,00)</t>
  </si>
  <si>
    <t>т.н. № 8 от 11.04.2018 (155160,00)</t>
  </si>
  <si>
    <t>пп № 221682 от 27.04.2018 (24000,00)</t>
  </si>
  <si>
    <t>акт № 00000104 от 27.03.2018 (24000,00)</t>
  </si>
  <si>
    <t>пп № 221743 от 27.04.2018 (2460,00)</t>
  </si>
  <si>
    <t>т.н. № б/н от 22.03.2018 (2460,00)</t>
  </si>
  <si>
    <t>Поставка медалей за участие в военном параде с бланком удостоверения</t>
  </si>
  <si>
    <t>пп № 214932 от 26.04.2018 (64200,00)</t>
  </si>
  <si>
    <t>т.н. № 15 от 23.03.2018 (64200,00)</t>
  </si>
  <si>
    <t>пп № 236311 от 07.05.2018 (34100,00)</t>
  </si>
  <si>
    <t xml:space="preserve"> (</t>
  </si>
  <si>
    <t>т.н. бн от 19.04.2018 (34100,00)</t>
  </si>
  <si>
    <t>пп № 236322 от 07.05.2018 (12800,00)</t>
  </si>
  <si>
    <t>акт б/н от 17.04.2018 (12800,00)</t>
  </si>
  <si>
    <t>пп № 244174 от 10.05.2018 (22100,00)</t>
  </si>
  <si>
    <t>акт № 57 от 12.04.2018 (22100,00)</t>
  </si>
  <si>
    <t>ИП Стешкова Е.З</t>
  </si>
  <si>
    <t>Поставка канц. Товаров</t>
  </si>
  <si>
    <t>62</t>
  </si>
  <si>
    <t>ООО "ЕвроТрейд"</t>
  </si>
  <si>
    <t>Постака продуктов питания (колбаса полукопченая, сосиски)</t>
  </si>
  <si>
    <t>Ф.2018.179682</t>
  </si>
  <si>
    <t>ИП Найденко М.В.</t>
  </si>
  <si>
    <t>Ф.2018.178426</t>
  </si>
  <si>
    <t xml:space="preserve">Поставка молочных продуктов питания </t>
  </si>
  <si>
    <t>Ф.2018.171177</t>
  </si>
  <si>
    <t>ООО "Швейный мир"</t>
  </si>
  <si>
    <t>Поставка мягкого инвентаря</t>
  </si>
  <si>
    <t>Ф.2018.179680</t>
  </si>
  <si>
    <t>`0358200016418000026</t>
  </si>
  <si>
    <t>`0358200016418000022</t>
  </si>
  <si>
    <t>`0358200016418000023</t>
  </si>
  <si>
    <t>пп № 254365 от 14.05.2018 (2000,00)</t>
  </si>
  <si>
    <t>акт № 75 от 20.04.2018 (2000,00)</t>
  </si>
  <si>
    <t>пп № 258700 от 15.05.2018 (1294,00)</t>
  </si>
  <si>
    <t>акт б/н от 03.04.2018 (1294,00)</t>
  </si>
  <si>
    <t>пп № 266800 от 17.05.2018 (399970,00)</t>
  </si>
  <si>
    <t>акт № 15 от 03.05.2018 (399970,000</t>
  </si>
  <si>
    <t>ИП Санюкович И.С.</t>
  </si>
  <si>
    <t>Оказание услуг по предэкзаменационной подготовке по эксплуатации тепловых установок</t>
  </si>
  <si>
    <t xml:space="preserve"> Учреждение дополнительного образования спортивно-оздоровительный центр "Здоровое поколение"</t>
  </si>
  <si>
    <t>ООО Полиграфический комплекс "ЭСМА-ПРИНТ"</t>
  </si>
  <si>
    <t>ООО "Эсма-Принт"</t>
  </si>
  <si>
    <t>63</t>
  </si>
  <si>
    <t>64</t>
  </si>
  <si>
    <t>ООО "ЭКОСЕРВИС"</t>
  </si>
  <si>
    <t>Оказание услуг по промывке узла учета тепловой энергии</t>
  </si>
  <si>
    <t>ГУП РО "УРСВ" (Усть -Донецк)</t>
  </si>
  <si>
    <t>пп № 270899  от 18.05.2018 (29877,69)</t>
  </si>
  <si>
    <t>т.н. б/н от 23.04.2018 (29877,69)</t>
  </si>
  <si>
    <t>пп № 284081 от 24.05.2018 (17275,00)</t>
  </si>
  <si>
    <t>т.н. б/н от 06.04.2018 (17275,00)</t>
  </si>
  <si>
    <t>пп № 288230 от 25.05.2018 (399970,00)</t>
  </si>
  <si>
    <t>акт № 16 от 08.05.2018 (399970,00)</t>
  </si>
  <si>
    <t>исполненно</t>
  </si>
  <si>
    <t>пп № 288590 от 25.05.2018 (6787,50)</t>
  </si>
  <si>
    <t>т.н б/н от 23.05.2018 (6787,50)</t>
  </si>
  <si>
    <t>пп № 288599 от 25.05.2018 (17333,4)</t>
  </si>
  <si>
    <t>т.н б/н от 23.05.2018 (17333,40)</t>
  </si>
  <si>
    <t>65</t>
  </si>
  <si>
    <t>ООО "НПИ"СПЕЦАВТОМАТИКА"</t>
  </si>
  <si>
    <t>Поставка пожарного гидранта</t>
  </si>
  <si>
    <t xml:space="preserve">внебюджет </t>
  </si>
  <si>
    <t>ОАО "ВСК"</t>
  </si>
  <si>
    <t>б/н</t>
  </si>
  <si>
    <t>Оказание услуг по страхованию автотранспорта (FORD)</t>
  </si>
  <si>
    <t>Государственное унитарное предприятие технической инвентаризации Ростовской области</t>
  </si>
  <si>
    <t>Оказание услуг по изготовлению технических планов на здания, сооружение, объект незавершенного строительства</t>
  </si>
  <si>
    <t>23/16</t>
  </si>
  <si>
    <t>66</t>
  </si>
  <si>
    <t>ИП Тимошенко Е.В.</t>
  </si>
  <si>
    <t>Поставка чехлов для барабанов и ремней для гитар</t>
  </si>
  <si>
    <t>пп № 294825 от 29.05.2018 (399970,00)</t>
  </si>
  <si>
    <t>акт № 17 от 17.05.2018 (399970,00)</t>
  </si>
  <si>
    <t>пп № 299415 от 30.05.2018 (399970,00)</t>
  </si>
  <si>
    <t>акт № 18 от 22.05.2018 (399970,00)</t>
  </si>
  <si>
    <t>ООО "Компания "Аккорд"</t>
  </si>
  <si>
    <t>Поставка маршевых барабанов</t>
  </si>
  <si>
    <t>пп № 304870 от 014.06.2018 (24529,00</t>
  </si>
  <si>
    <t>т.н. № 194 от 13.04.2018 (24529,00)</t>
  </si>
  <si>
    <t>пп № 304873 от 01.06.2018 (54790,00)</t>
  </si>
  <si>
    <t>пп № 306552 от 04.06.2018 (6253,04)</t>
  </si>
  <si>
    <t>б.н от 30.05.2018 (6253,04)</t>
  </si>
  <si>
    <t>67</t>
  </si>
  <si>
    <t>68</t>
  </si>
  <si>
    <t>69</t>
  </si>
  <si>
    <t>ООО "ТЕМП АВТО ДОН"</t>
  </si>
  <si>
    <t>ИП Ленкауцан Л.Ф.</t>
  </si>
  <si>
    <t>Поставка электроинструментов</t>
  </si>
  <si>
    <t>70</t>
  </si>
  <si>
    <t>Поставка маски сварщика и ящика для инструментов</t>
  </si>
  <si>
    <t>71</t>
  </si>
  <si>
    <t>ООО "Ринстрой-Дон"</t>
  </si>
  <si>
    <t>Поставка лесов строительных</t>
  </si>
  <si>
    <t>72</t>
  </si>
  <si>
    <t>73</t>
  </si>
  <si>
    <t>74</t>
  </si>
  <si>
    <t>Поставка обмундирования</t>
  </si>
  <si>
    <t>64/1</t>
  </si>
  <si>
    <t>65/1</t>
  </si>
  <si>
    <t>Поставка курток зимних</t>
  </si>
  <si>
    <t xml:space="preserve"> пп № 258596 от 15.05.2018 (53040,00); пп № 322363 от 08.06.2018 (123760,00)</t>
  </si>
  <si>
    <t>накл № 9997/КТКЮ002037 от 04.05.2018 (53040,00); накл. № 11675/КТКЮ002037</t>
  </si>
  <si>
    <t>пп № 322515 от 08.06.2018 (73725,00)</t>
  </si>
  <si>
    <t>т.н. б/н от 04.06.2018 (73725,00)</t>
  </si>
  <si>
    <t>пп № 322553 от 08.06.2018 (4750,00)</t>
  </si>
  <si>
    <t>накл № б/н от 29.05.2018 (4750,00)</t>
  </si>
  <si>
    <t>пп № 335872 от 14.06.2018 (15000,00)</t>
  </si>
  <si>
    <t>акт № 237 от 23.05.2018 (15000,00)</t>
  </si>
  <si>
    <t>пп № 335873 от 14.06.2018 (45500,00)</t>
  </si>
  <si>
    <t>т.н. б/н от 29.05.2018 (45500,00)</t>
  </si>
  <si>
    <t>пп № 335874 от 14.06.2018 (14400,00); пп № 335875 от 14.06.2018 (14400,00); пп № 335876 от 14.06.2018 (9820,00)</t>
  </si>
  <si>
    <t>накл. № б/н от 29.05.2018 (14400,00); накл. б/н от 29.05.2018 (14400,00); накл № б/н от 29.05.2018 (9820,00)</t>
  </si>
  <si>
    <t>пп № 335877 от  14.06.2018 (3553,00)</t>
  </si>
  <si>
    <t>пп № 335878 от 14.06.2018 (9485,28)</t>
  </si>
  <si>
    <t>накл № 1633 от 04.06.2018 (3553,00)</t>
  </si>
  <si>
    <t>накл № б/н от 04.06.2018 (9485,28)</t>
  </si>
  <si>
    <t>пп №335879 от 14.06.2018 (3200,00)</t>
  </si>
  <si>
    <t>акт № 44 от 14.05.2018 (3200,00)</t>
  </si>
  <si>
    <t>ИП Куликова О.Г.</t>
  </si>
  <si>
    <t>Оказание услуг по проведению информационно-консультационного семинара</t>
  </si>
  <si>
    <t>164</t>
  </si>
  <si>
    <t>825.000000.8.2.2.6.0006</t>
  </si>
  <si>
    <t>Ф.2018.251326</t>
  </si>
  <si>
    <t>`0358200016418000028</t>
  </si>
  <si>
    <t>пп № 350452 от 20.06.2018 (9500,00)</t>
  </si>
  <si>
    <t>накл № 71 от 07.06.2018 (9500,00)</t>
  </si>
  <si>
    <t>пп № 350444 от 20.06.2018 (1380,00)</t>
  </si>
  <si>
    <t>накл № 72 от 07.06.2018 (1380,00)</t>
  </si>
  <si>
    <t>пп № 350435 от 20.06.2018 (3420,00)</t>
  </si>
  <si>
    <t>акт № 164 от 13.06.2018 (3420,00)</t>
  </si>
  <si>
    <t>пп № 354860 от 21.06.2018 (356000,00)</t>
  </si>
  <si>
    <t>т.н. № 141 от 28.05.2018 (356000,00)</t>
  </si>
  <si>
    <t>пп № 354854 от 21.06.2018 (1686525,00)</t>
  </si>
  <si>
    <t>накл № 61 от 24.05.2018 (1686525,00)</t>
  </si>
  <si>
    <t>накл б/н от 03.04.2018 (83835,00)</t>
  </si>
  <si>
    <t>пп № 360115 от 25.06.2018 (19090,00)</t>
  </si>
  <si>
    <t>накл б/н от 08.06.2018 (19090,00)</t>
  </si>
  <si>
    <t>ИП Лукина А.Г.</t>
  </si>
  <si>
    <t>Оказание услуг по ремонту вертикальных жалюзи (замена ламелей)</t>
  </si>
  <si>
    <t>75</t>
  </si>
  <si>
    <t>ООО "Гран-При"</t>
  </si>
  <si>
    <t>Поставка сифона и поддона для душевой</t>
  </si>
  <si>
    <t>76</t>
  </si>
  <si>
    <t>77</t>
  </si>
  <si>
    <t>78</t>
  </si>
  <si>
    <t>Оформительские работы</t>
  </si>
  <si>
    <t>ООО "Аргос"</t>
  </si>
  <si>
    <t>Поставка учебников</t>
  </si>
  <si>
    <t>79</t>
  </si>
  <si>
    <t>пп № 364511 от 26.06.2018 (301975,00)</t>
  </si>
  <si>
    <t>акт № 19 от 19.06.2018 (310975,00)</t>
  </si>
  <si>
    <t>78/1</t>
  </si>
  <si>
    <t>Поставка аксессуаров к форменному обмундированию</t>
  </si>
  <si>
    <t>пп № 379869 от 29.06.2018 (185000,00)</t>
  </si>
  <si>
    <t>т.н № 300 от 09.06.2018 (185000,00)</t>
  </si>
  <si>
    <t>1378-У/2</t>
  </si>
  <si>
    <t>ИП Токарев С.Н,</t>
  </si>
  <si>
    <t>78/2</t>
  </si>
  <si>
    <t>Оказание услуг по перевозке учащихся</t>
  </si>
  <si>
    <t>пп № 405408 от 11.07.2018 (249824,4)</t>
  </si>
  <si>
    <t>т.н б/н от 06.07.2018 (249814,4)</t>
  </si>
  <si>
    <t>пп № 405502 от 11.07.2018 (6362,00)</t>
  </si>
  <si>
    <t>т.н б/н от 07.06.2018 (6362,00)</t>
  </si>
  <si>
    <t>пп № 405507 от 11.07.2018 (9050,00)</t>
  </si>
  <si>
    <t>т.н № 1254 от 25.04.2018 (9050,00)</t>
  </si>
  <si>
    <t>пп № 405509 от 11.07.2018 (2960,00)</t>
  </si>
  <si>
    <t>т.н б/н от 02.04.2018 (2960,00)</t>
  </si>
  <si>
    <t>пп № 415132 от 13.07.2018 (4536,00)</t>
  </si>
  <si>
    <t>акт № 000030 от 18.06.2018 (4536,00)</t>
  </si>
  <si>
    <t>пп № 422784 от 18.07.2018 (7500,00)</t>
  </si>
  <si>
    <t>акт № 157 от 22.06.2018 (7500,00)</t>
  </si>
  <si>
    <t>пп № 422795 от 18.07.2018 (16136,95)</t>
  </si>
  <si>
    <t>т.н. б/н от 21.06.2018 (16136,95)</t>
  </si>
  <si>
    <t>пп № 422805 от 18.07.2018 (15000,00)</t>
  </si>
  <si>
    <t>акт № 34 от 02.07.2018 (15000,00)</t>
  </si>
  <si>
    <t>пп № 350411 от 20.06.2018 (13648,95) (аванс); п 3 426474 от 19.07.2018 (31847,54)</t>
  </si>
  <si>
    <t>акт № 23/16 от 09.07.2018 (45496,49)</t>
  </si>
  <si>
    <t>пп № 421122 от 17.07.2018 (244790,00)</t>
  </si>
  <si>
    <t>т.н № 77 от 29.06.2018 (244790,00)</t>
  </si>
  <si>
    <t>пп № 421091 от 17.07.2018 (209951,15)</t>
  </si>
  <si>
    <t>накл № 310 от 13.06.2018 (209951,15)</t>
  </si>
  <si>
    <t>пп № 423575 от 18.07.2018 (297000,00)</t>
  </si>
  <si>
    <t>т.н № 76 от 03.07.2018 (297000,00</t>
  </si>
  <si>
    <t>74/1</t>
  </si>
  <si>
    <t>ООО "Строительные ресурсы"</t>
  </si>
  <si>
    <t>Поставка посуды</t>
  </si>
  <si>
    <t>80</t>
  </si>
  <si>
    <t>пп № 456702 от 03.08.2018 (15900,00)</t>
  </si>
  <si>
    <t>акт № 1967 от 18.07.2018 (15900,00)</t>
  </si>
  <si>
    <t>81</t>
  </si>
  <si>
    <t>Постравка продуктов питания (яйца)</t>
  </si>
  <si>
    <t>пп 469676 от 08.08.2018 (11670,00)</t>
  </si>
  <si>
    <t>т.н. б/н от 20.06.2018 (11670,00)</t>
  </si>
  <si>
    <t>ИСПОЛНЕНО</t>
  </si>
  <si>
    <t>ООО "Экосервис"</t>
  </si>
  <si>
    <t>82</t>
  </si>
  <si>
    <t>ООО "Муза"</t>
  </si>
  <si>
    <t>Поставка барабана</t>
  </si>
  <si>
    <t>83</t>
  </si>
  <si>
    <t>пп № 491330 от 17.08.2018 (26085,00)</t>
  </si>
  <si>
    <t>акт № 20 от 02.07.2018 (26085,00)</t>
  </si>
  <si>
    <t>пп № 491269 от 17.08.2019 (116800,00)</t>
  </si>
  <si>
    <t>накл № 94 от 05.06.2018 (116800,00)</t>
  </si>
  <si>
    <t>Оказание услуг по текущему ремонту наружной теплосети Ду-50</t>
  </si>
  <si>
    <t>84</t>
  </si>
  <si>
    <t>Поставка барабанов</t>
  </si>
  <si>
    <t>ООО "КАРДИОМЕД"</t>
  </si>
  <si>
    <t>Оказание услуг по проведени. Периодического медицинского осмотра работников</t>
  </si>
  <si>
    <t>85</t>
  </si>
  <si>
    <t>ООО "Ларгус"</t>
  </si>
  <si>
    <t>Поставка продуктов питания (овощи свежие, консервированные)</t>
  </si>
  <si>
    <t>ИП Стешкова Е.З.</t>
  </si>
  <si>
    <t>Поставка канцелярских товаров</t>
  </si>
  <si>
    <t>Поставка продуктов питания  фруктов во втором полугодии 2018 г.</t>
  </si>
  <si>
    <t>пп № 506904 от 27.08.2018 (144100,00)</t>
  </si>
  <si>
    <t>т.н. № 95 от 26.07.2018 (144100,00)</t>
  </si>
  <si>
    <t>86</t>
  </si>
  <si>
    <t>87</t>
  </si>
  <si>
    <t>Поставка продуктов питания (крупы, бакалея)</t>
  </si>
  <si>
    <t>Поставка кондитерских изделий (печенье, вафли, пряники)</t>
  </si>
  <si>
    <t>88</t>
  </si>
  <si>
    <t>ООО "Донресурс"</t>
  </si>
  <si>
    <t>Ф.2018.304353</t>
  </si>
  <si>
    <t>Ф.2018.304477</t>
  </si>
  <si>
    <t>89</t>
  </si>
  <si>
    <t>Поставка продуктов питания (кондитерские изделия)</t>
  </si>
  <si>
    <t>реконструкция узла учета УУТЭ</t>
  </si>
  <si>
    <t>90</t>
  </si>
  <si>
    <t>Поставка продуктов питания (хлебная продукция)</t>
  </si>
  <si>
    <t>поставка вертикальных жалюзи</t>
  </si>
  <si>
    <t>88/2</t>
  </si>
  <si>
    <t>89/2</t>
  </si>
  <si>
    <t>91</t>
  </si>
  <si>
    <t>92</t>
  </si>
  <si>
    <t>91/2</t>
  </si>
  <si>
    <t>ИП Приходько П.Е.</t>
  </si>
  <si>
    <t>Поставка перфорированных панелей</t>
  </si>
  <si>
    <t>91/3</t>
  </si>
  <si>
    <t>ООО "СИМВОЛЪ-РОСТОВ"</t>
  </si>
  <si>
    <t>Поставка флагов</t>
  </si>
  <si>
    <t>ООО "Интернет Технологии и Коммуникации"</t>
  </si>
  <si>
    <t>ФИГС ФРДО</t>
  </si>
  <si>
    <t>ИТК2018-21238/В</t>
  </si>
  <si>
    <t>88/1</t>
  </si>
  <si>
    <t>ИП  Олексенко Е.Г</t>
  </si>
  <si>
    <t>Поставка продуктов питания</t>
  </si>
  <si>
    <t>акт № 44100920206/0408 от 31.08.2018 (151,32)</t>
  </si>
  <si>
    <t>Д1105</t>
  </si>
  <si>
    <t>пп № 541599 от 11.09.2018 (46250,00)</t>
  </si>
  <si>
    <t>товарная накл № 87 от 22.08.2018 (46250,00)</t>
  </si>
  <si>
    <t>пп № 541640 от 11.09.2018 (4959,2)</t>
  </si>
  <si>
    <t>накл № 1900000459 от 29.08.2018 (4959,20)</t>
  </si>
  <si>
    <t>93</t>
  </si>
  <si>
    <t>ООО "Мирград"</t>
  </si>
  <si>
    <t>Поставка стеллажей</t>
  </si>
  <si>
    <t>пп № 507152 от 28.08.2018 (22500,00); пп № 551530 от 14.09.2018 (52500,00)</t>
  </si>
  <si>
    <t>акт № 283 от 06.09.2018 (75000,00)</t>
  </si>
  <si>
    <t>пп № 041613 от 12.02.2018 (3763,00); пп № 041621 от 12.02.2017 (335,00); пп № 065572 от 22.02.2018(335,00); пп № 206845 от 23.04.2018 (335,00); пп № 469695 от 08.08.2018 (335,00); пп № 557857 от 18.09.2018 (17734,00)</t>
  </si>
  <si>
    <t>акт б/н от 23.01.2018 (3763,00); акт б/н от 26.01.2018 (335,00); акт №000245 от 14.02.2018(335,00); акт № 0000485; акт №001361 от 03.08.2018 (335,00); акт б/н от 16.08.2018 (17734,00)</t>
  </si>
  <si>
    <t>94</t>
  </si>
  <si>
    <t>95</t>
  </si>
  <si>
    <t>ДК18-ЭМКТ02416</t>
  </si>
  <si>
    <t>Ф.2018.121473</t>
  </si>
  <si>
    <t>Оказание услуг по изготовлению таблички</t>
  </si>
  <si>
    <t>92/1</t>
  </si>
  <si>
    <t>96</t>
  </si>
  <si>
    <t>Поставка канц. товаров</t>
  </si>
  <si>
    <t>97</t>
  </si>
  <si>
    <t>98</t>
  </si>
  <si>
    <t>ИП Путилин О.В.</t>
  </si>
  <si>
    <t>Оказание услуг за выполнение работ по текущемцу ремонту оборудования (кухня)</t>
  </si>
  <si>
    <t>99</t>
  </si>
  <si>
    <t>ИП Армейскова Н.Ф.</t>
  </si>
  <si>
    <t>100</t>
  </si>
  <si>
    <t>Оказание услуг по текущему ремонту автомобиля Газель</t>
  </si>
  <si>
    <t>ООО "РИКО"</t>
  </si>
  <si>
    <t>пп №563811 от 20.09.2018 (4980,00)</t>
  </si>
  <si>
    <t>т.н. б/н от 07.09.2018 (4980,00)</t>
  </si>
  <si>
    <t>пп № 563963 от 20.09.2018 (84805,12)</t>
  </si>
  <si>
    <t>акт № 440 от 20.09.2018 (84805,12)</t>
  </si>
  <si>
    <t>пп № 574515 от 26.09.2018 (84900,00)</t>
  </si>
  <si>
    <t>накл № 38 от 29.08.2018 (84900,00)</t>
  </si>
  <si>
    <t>пп № 583146 от 27.09.2018 (4045,50)</t>
  </si>
  <si>
    <t>т.н. б/н от 07.09.2018 (4045,50)</t>
  </si>
  <si>
    <t>пп № 583160 от 27.09.2018 (17752,00)</t>
  </si>
  <si>
    <t>накл б/н от 26.09.2018 (17752,00)</t>
  </si>
  <si>
    <t>пп № 567836 от 21.09.218 (13400,00)</t>
  </si>
  <si>
    <t>т.н. № 39 от 29.08.2018 (13400,00)</t>
  </si>
  <si>
    <t xml:space="preserve">пп № 568187 от 21.09.2018 (4995,00); </t>
  </si>
  <si>
    <t>накл № 25 от 30.08.2018 (4995,00);</t>
  </si>
  <si>
    <t>пп № 584497 от 28.09.2018 (90510,00)</t>
  </si>
  <si>
    <t>пп № 594548 от 03.10.2018 (4800,00)</t>
  </si>
  <si>
    <t>накл № 40 от 03.09.2018 (4800,00)</t>
  </si>
  <si>
    <t>пп № 594553 от 03.10.2018 (4800,00)</t>
  </si>
  <si>
    <t>накл № 55 от 05.09.2018 (4800,00)</t>
  </si>
  <si>
    <t>Ф.2018.474978</t>
  </si>
  <si>
    <t>`0358200016418000032</t>
  </si>
  <si>
    <t xml:space="preserve">Поставка продуктов питания </t>
  </si>
  <si>
    <t>101</t>
  </si>
  <si>
    <t>102</t>
  </si>
  <si>
    <t>103</t>
  </si>
  <si>
    <t xml:space="preserve"> акт № 7 от 22.02.218 (399970,000</t>
  </si>
  <si>
    <t>Страховое акционерное общество "ВСК"</t>
  </si>
  <si>
    <t>Ф.2018.475021</t>
  </si>
  <si>
    <t>`0358200016418000031</t>
  </si>
  <si>
    <t xml:space="preserve">Оказание услуг по страхованию автотранспорта </t>
  </si>
  <si>
    <t>`0358200016418000029</t>
  </si>
  <si>
    <t>ДК18-ЭМКТ02754</t>
  </si>
  <si>
    <t>пп № 626219 от 15.10.2018 (4800,00)</t>
  </si>
  <si>
    <t>накл № 58 от 06.09.2018 (4800,00)</t>
  </si>
  <si>
    <t>пп № 626221 от 15.10.2018 (4800,00)</t>
  </si>
  <si>
    <t>т.н. № 66 от 10.09.2018 (4800,00)</t>
  </si>
  <si>
    <t>пп № 626242 от 15.10.2018 (4990,00)</t>
  </si>
  <si>
    <t>акт б/н от 25.09.2018 (4990,00)</t>
  </si>
  <si>
    <t>пп № 631515 от 17.10.2018 (4863,47); пп № 631537 от 17.10.2018 (2802,00)</t>
  </si>
  <si>
    <t>акт б/н от 17.10.2018 (4863,47); акт б/н от 02.10.2018 (2802,00)</t>
  </si>
  <si>
    <t>пп№ 631741 от 17.10.2018 (3259,63)</t>
  </si>
  <si>
    <t>т.н. № 1900000554 от 27.09.2018 (3259,63)</t>
  </si>
  <si>
    <t>пп № 631810 от 17.10.2018 (5000,00)</t>
  </si>
  <si>
    <t>т.н. № 1900000552 от 27.09.2018 (5000,00)</t>
  </si>
  <si>
    <t>104</t>
  </si>
  <si>
    <t>105</t>
  </si>
  <si>
    <t>106</t>
  </si>
  <si>
    <t>107</t>
  </si>
  <si>
    <t>108</t>
  </si>
  <si>
    <t>ООО "Шахтмет"</t>
  </si>
  <si>
    <t>ГК</t>
  </si>
  <si>
    <t>сумма</t>
  </si>
  <si>
    <t>оплачено</t>
  </si>
  <si>
    <t>Ларгус</t>
  </si>
  <si>
    <t>Рико</t>
  </si>
  <si>
    <t>Поставка креста "Бакланов" с посеребрением</t>
  </si>
  <si>
    <t>пп № 641773 от 22.10.2018 (4954,10)</t>
  </si>
  <si>
    <t>т.н № 22649/КТКЮ002037 от 11.10.2018 (4954,10)</t>
  </si>
  <si>
    <t>пп № 641760 от 22.10.2018 (4654,10)</t>
  </si>
  <si>
    <t>накл № 21119/КТКЮ002037 от 27.09.2018 (27.09.2018 (4954,10)</t>
  </si>
  <si>
    <t>109</t>
  </si>
  <si>
    <t>Оказание услуг по установке системы контроля доступа на турникет на 1 проход на 100 карточек</t>
  </si>
  <si>
    <t>пп № 044001 от 13.02.2018 (1635,57); пп № 043982 от 13.02.2018(1635,57); пп № 114550 от 16.03.2018 (1635,57); пп № 178215 от 11.04.2018 (1635,57); пп № 285449 от 25.05.2018 (1705,01); пп 3 354401 от 21.06.2018 (1705,01); пп № 441471 от 26.07.2018 (1705,01); пп № 499394 от 22.08.2018 (1705,01); пп № 559867 от 19.09.2018 (1705,01); пп № ; пп № 650406 от 24.10.2018 (1705,01)</t>
  </si>
  <si>
    <t>акт № 1811/130 от 05.02.2018 (1635,57); акт № 1810/130 от 31.01.2018 (1635,57); акт № 2891/130 от 05.03.2018 (1635,57); акт № 4230/130 от 02.04.2018 (1635,57); акт № 6175/130 от 03.05.2018 (1705,01); акт № 8543/130 от 13.06.2018 (1705,01); акт № 11181/130 от 17.07.2018 (1705,01); акт № 18880/130 от 02.08.2018 (1705,01); акт № 22408/130 от 03.09.2018 (1705,01);акт № 26125/130 от 12.10.2018 (1705,01)</t>
  </si>
  <si>
    <t>пп № 661371 от 29.10.2018 (34160,50)</t>
  </si>
  <si>
    <t>акт № 3582 от 26.09.2018 (34160,50)</t>
  </si>
  <si>
    <t>пп № 661372 от 29.10.2018 (4626,00)</t>
  </si>
  <si>
    <t>т.н. № 576 от 16.10.2018 (4626,00)</t>
  </si>
  <si>
    <t>пп № 661373 от 29.10.2018 (4000,00)</t>
  </si>
  <si>
    <t>т.н. № 577 от 16.10.2018 (4000,00)</t>
  </si>
  <si>
    <t>пп № 661374 от 29.10.2018 (3270,00)</t>
  </si>
  <si>
    <t>т.н. Я№ 578 от 16.10.2018 (3270,00)</t>
  </si>
  <si>
    <t>пп № 661375 от 29.10.2018 (3270,00)</t>
  </si>
  <si>
    <t>т.н. № 579 от 16.10.2018 (3270,00)</t>
  </si>
  <si>
    <t>пп № 661378 от 29.10.2018 (1350,00)</t>
  </si>
  <si>
    <t>акт № 225 от 11.09.2018 (1350,00)</t>
  </si>
  <si>
    <t>пп № 090863 от 06.03.2018(719,90); пп № 106904 от 14.03.2018 (808,30); пп № 178246 от 11.04.218 (838,98); пп № 257920 от 15.05.2018 (806,41); пп № 329142 от 09.06.2018 (801,22); пп № 405600 от 11.07.2018 (883,77); пп № 532103 от 07.09.2018 (862,58); пп № 641749 от 22.10.2018 (718,93)</t>
  </si>
  <si>
    <t>акт № 44100025340/0408 от 31.01.2018(719,90); акт № 44100051619/0408 от 28.02.2018 (808,30); акт № 44100663922 от 31.03.2018 (838,98); акт № 44100711509/0408 от 30.04.2018 (806,41); акт № 44100780552/0408 от 31.05.2018 (801,22); акт № 44100822076/0408 от 30.06.2018 (883,77); акт № 44100910781/0408 от 31.08.2018 (862,58); акт № 44100950532/0408 от 30.09.2018 (824,82)</t>
  </si>
  <si>
    <t xml:space="preserve"> ДК18-ЭМКТ02899
</t>
  </si>
  <si>
    <t>пп № 662589 от 30.10.2018 (85520,00)</t>
  </si>
  <si>
    <t>накл № 1441 от 04.10.2018 (85520,00)</t>
  </si>
  <si>
    <t>с них</t>
  </si>
  <si>
    <t>Оказание услуг по текущему ремонту кухонного оборудования</t>
  </si>
  <si>
    <t>110</t>
  </si>
  <si>
    <t>ООО "Нева-Таргет"</t>
  </si>
  <si>
    <t>Поставка пуль для пневматики</t>
  </si>
  <si>
    <t>111</t>
  </si>
  <si>
    <t>112</t>
  </si>
  <si>
    <t>ИП Сычев С.В.</t>
  </si>
  <si>
    <t>Оказание услуг по ремонту стиральной машины</t>
  </si>
  <si>
    <t>113</t>
  </si>
  <si>
    <t>ДК18-ЭМКТ02981</t>
  </si>
  <si>
    <t>Поставка продуктов питания (мясо говядина, печень)</t>
  </si>
  <si>
    <t>114</t>
  </si>
  <si>
    <t>ИП Щербаков А.В,</t>
  </si>
  <si>
    <t>115</t>
  </si>
  <si>
    <t>ООО "Дайком"</t>
  </si>
  <si>
    <t>116</t>
  </si>
  <si>
    <t>Оказание услуг по заправке картриджа</t>
  </si>
  <si>
    <t>Оказание услуг по заправке и рецилированию картриджа</t>
  </si>
  <si>
    <t>117</t>
  </si>
  <si>
    <t>118</t>
  </si>
  <si>
    <t>119</t>
  </si>
  <si>
    <t>120</t>
  </si>
  <si>
    <t>Поставка овощей свежих</t>
  </si>
  <si>
    <t>Поставка фруктов</t>
  </si>
  <si>
    <t>п.5ч. 1 ст. 93 Федерального закона № 44-ФЗ</t>
  </si>
  <si>
    <t>121</t>
  </si>
  <si>
    <t>ИП Шевченко Д.Е.</t>
  </si>
  <si>
    <t>Поставка Venix пароконвекомат G07D в сборе</t>
  </si>
  <si>
    <t>121/1</t>
  </si>
  <si>
    <t>Оказание услуг по ремонту копировального аппарата</t>
  </si>
  <si>
    <t>120/1</t>
  </si>
  <si>
    <t>ООО "Экострой"</t>
  </si>
  <si>
    <t>ДК18-ЭМКТ03188</t>
  </si>
  <si>
    <t>ДК18-ЭМКТ03189</t>
  </si>
  <si>
    <t>пп № 107150 от 14.03.2018 (1514,34); пп № 113750 от 16.03.2018(1514,34); пп № 168370 от 09.04.2018 (1514,34); пп 3 280061 от 23.05.2018 (1514,34); пп № 304884 от 01.06.2018 (1514,34); пп 3 405451 от 11.07.2018 (1514,34); пп № 736027 от 04.12.2018 (0,02)</t>
  </si>
  <si>
    <t>акт № 2111 от 28.02.2018 (1514,34); акт № 1469 от 31.01.2018 (1514,34); акт № 2937 от 31.03.2018 (1514,34); акт № 5160 от 30.04.2018 (1514,34); акт 3 5570 от 31.05.2018 (1514,34); акт № 6919 от 30.06.2018 (1514,34); акт 12337 от 30.11.2018 (0,02)</t>
  </si>
  <si>
    <t>пп № 733812 от 03.12.2018 (3000,00)</t>
  </si>
  <si>
    <t>т.н б/н от 19.10.2018 (3000,00)</t>
  </si>
  <si>
    <t>пп № 733809 от 03.12.2018 (38300,00)</t>
  </si>
  <si>
    <t>акт № 44 от 28.11.2018 (38300,00)</t>
  </si>
  <si>
    <t>пп № 733806 от 03.12.2018 (23060,00)</t>
  </si>
  <si>
    <t>акт б/н от 15.11.2018 (263060,00)</t>
  </si>
  <si>
    <t>пп № 733804 от 03.12.2018 (8112,00)</t>
  </si>
  <si>
    <t>накл № б/н от 02.11.2018  (8112,00)</t>
  </si>
  <si>
    <t>пп № 733703 от 03.12.2018 (4959,50)</t>
  </si>
  <si>
    <t>т.н № 25132/КТКЮ002037 от 13.11.2018 (4959,50)</t>
  </si>
  <si>
    <t>МАУК г. Шахты " Шахтинский драматический театр"</t>
  </si>
  <si>
    <t>Оказание услуг по проведению Новогоднего бала</t>
  </si>
  <si>
    <t>поставка строительных материалов</t>
  </si>
  <si>
    <t>127</t>
  </si>
  <si>
    <t>128</t>
  </si>
  <si>
    <t>Поставка электртоваров</t>
  </si>
  <si>
    <t>пп № 068313 от 26.02.2018 (6120,05); пп № 068312 от 26.02.2018 (12410,36); пп № 100104 от 12.03.2018 (4590,97)ПП № 114519 ОТ 16.03.2018 (4220,51); пп № 114528 от 16.03.2018 (4136,23); пп 3 154846 от 04.04.2018 (3102,17); пп № 202183 от 20.04.2018 (5422,37); пп № 202203 от 20.04.2018 (5659,82); пп № 244176 от 10.05.2018 (4244,87); пп № 280065 от 23.05.2018 (4774,59)пп № 280063 от 23.05.2018(3246,98); пп № 308877 от 05.06.2018 (3580,93); ПП № 346163 ОТ 19.06.2018 (863,36); пп № 403200 от 10.07.2018 (647,51); пп 3 439539 от 26.07.2018 (2484,94); пп № 456459 от 02.08.2018 (1863,70); пп № 522079 от 04.09.2018 (616,51); пп № 551420 от 14.09.2018 (2877,70); пп № 598296 от 04.10.2018 (2158,28); пп 3 733679 от 03.12.2018 (2056,62); пп № 733795 от 03.12.2018 (2742,15)</t>
  </si>
  <si>
    <t>акт № 2504-4717-01 от 31.01.2018 (12410,36); АКТ № 2504/5956/01 ОТ 28.02.2018 (4220,51); акт № 2504-10848-01 (5422,37); сч  (5659,82); сч 61250400368/1540 от 01.05.2018 (4774,59); акт ; 250419742 от 30.04.2018 (3246,98); ; акт №и 2504/40478/01 от 31.08.2018 (5431,34); акт № 2504/46925/01 от 31.10.2018 (6855,39)</t>
  </si>
  <si>
    <t>ОАО "ИнфоТеКС Интернет Траст"</t>
  </si>
  <si>
    <t>24-992491</t>
  </si>
  <si>
    <t>пп № 750842 от 07.12.2018 (4975,00)</t>
  </si>
  <si>
    <t>накл № 452 от 28.09.2018 (4975,00)</t>
  </si>
  <si>
    <t>пп № 750843 от 07.12.2018 (3497,00)</t>
  </si>
  <si>
    <t>накл № 453 от 03.10.2018 (3497,00)</t>
  </si>
  <si>
    <t>пп № 750846 от 07.12.2018 (4920,00)</t>
  </si>
  <si>
    <t>накл № 451 от 04.10.2018 (4920,00)</t>
  </si>
  <si>
    <t>акт № 000004 от 24.01.2018 (1500,00); акт № 000008 от 21.02.2018 (1500,00); акт № 000020 от 23.03.2018 (1500,00)%; акт № 000022 от  16.04.23018 (1500,00); акт № 000038 от 25.10.2018 (1500,00); акт № 000047 от 27.11.2018 (1500,00)</t>
  </si>
  <si>
    <t>пп № 752363 от 07.12.2018 (4984,00)</t>
  </si>
  <si>
    <t>накл № 27011/КТКЮ002037 от 05.12.2018 (4984,00)</t>
  </si>
  <si>
    <t>испонено</t>
  </si>
  <si>
    <t>пп № 752368 от 07.12.2018 (4966,50)</t>
  </si>
  <si>
    <t>накл № 27023/КТКЮ002037 от 05.12.2018 (4966,50)</t>
  </si>
  <si>
    <t>пп № 760614 от 11.12.2018 (4496,5)</t>
  </si>
  <si>
    <t>т.н. б/н от 14.11.2018 (4496,50)</t>
  </si>
  <si>
    <t>пп № 760615 от 11.12.2018 (4995,00)</t>
  </si>
  <si>
    <t>АКТ № 002029 ОТ 19.11.2018 (4995,00)</t>
  </si>
  <si>
    <t>пп № 761824 от 11.122018 (3433,00)</t>
  </si>
  <si>
    <t>т.н б/н от 14.11.2018 (3433,00)</t>
  </si>
  <si>
    <t>пп № 761815 от 11.12.2018 (4900,00)</t>
  </si>
  <si>
    <t>акт № 002030 от 19.11.2018 (4900,00)</t>
  </si>
  <si>
    <t>исполено</t>
  </si>
  <si>
    <t>Оказание услуг по заправке и рециклированию картриджей</t>
  </si>
  <si>
    <t>129</t>
  </si>
  <si>
    <t>Оказание услуг по ремонту металлопластиковых окон и дверей</t>
  </si>
  <si>
    <t>130</t>
  </si>
  <si>
    <t>ООО "Эталон"</t>
  </si>
  <si>
    <t>№ДК18-ЭМКТ03301</t>
  </si>
  <si>
    <t>№ДК18-ЭМКТ03302</t>
  </si>
  <si>
    <t>Поставка продуктов питания (консервированная продукция)</t>
  </si>
  <si>
    <t>131</t>
  </si>
  <si>
    <t>132</t>
  </si>
  <si>
    <t>Поставка продуктов питания (консервированные овощи, фрукты)</t>
  </si>
  <si>
    <t>пп № 023800 от 02.02.2018 (1500,00); пп № 073131 от 27.02.2018 (1500,00); пп № 132260 от 23.03.2018 (1500,00); пп № 202598 от 20.04.2018 (1500,00); пп № 661273 от 29.10.2018 (1500,00); пп № 752352 от 07.12.2018 (1500,00); пп № 770716 от 13.12.2018 (1500,00)</t>
  </si>
  <si>
    <t>пп № 770739 от 13.12.2018 (4938,07)</t>
  </si>
  <si>
    <t>т.н б/н от 05.12.2018 (4938,07)</t>
  </si>
  <si>
    <t>пп № 328940 от 09.06.2018 (3750,00); пп № 456688 от 03.08.2018 (3500,00); пп № 690016 от 19.11.2018 (3500,00); пп № 770743 от 13.12.2018 (5100,00)</t>
  </si>
  <si>
    <t>акт № 00000013 олт 23.04.2018 (3750,00); акт № 00000020 от 23.07.2018 (3500,00); акт № 00000029 от 16.10.2018 (3500,00); акт № 00000037 от 11.12.2018 (5100,00)</t>
  </si>
  <si>
    <t>пп № 776899 от 14.12.2018 (4933,62)</t>
  </si>
  <si>
    <t>т.н. б/н от 05.12.2018 (4933,62)</t>
  </si>
  <si>
    <t>пп № 555535 от 17.09.2018 (3460,00); пп № 584485 от 28.09.2018 (6483,54); пп № 584486 от 28.09.2018 (14889,20);пп № 584487 от 28.09.2018 (14851,00); пп № 654393 от 26.10.2018 (14451,00); пп № 654391 от 26.10.2018 (14451,00); пп № 670509 гот 01.11.2018 (14541,45); пп № 714783 от 27.11.2018 (14291,00); пп № 714774 от 27.11.2018(10291,00); пп № 753610 от 10.12.2018 (14051,00); пп № 778303 от 17.12.2018 (9143,90)</t>
  </si>
  <si>
    <t>накл № 4849 от 04.09.2018 (3460,00); напкл № 4889 от 05.09.2018 (6483,54); накл № 4996 от 10.09.2018 (14889,20); накл № 5139 от 14.09.2018 (14851,00); накл № 5521 от 27.09.2018 (14451,00); накл № 5809 от 11.10.2018 (14451,00); накл № 5887 от 15.10.2018 (14541,45); накл № 6002 от 19.10.2018 (14291,00); накл № 6389 от 07.11.2018 (110291,00); накл № 6749 от 26.11.2018 (14051,00); накл № 6683 от 22.11.2018 (9143,9)</t>
  </si>
  <si>
    <t>133</t>
  </si>
  <si>
    <t>Поставка продуктов питания (шоколад, конфеты)</t>
  </si>
  <si>
    <t>ООО "ХД ФОРМ"</t>
  </si>
  <si>
    <t>Ф.2018.602453</t>
  </si>
  <si>
    <t>Поставка легкового автомобиля</t>
  </si>
  <si>
    <t xml:space="preserve">СМП </t>
  </si>
  <si>
    <t>`0358200016418000033</t>
  </si>
  <si>
    <t>134</t>
  </si>
  <si>
    <t>Поставка научно-познавательных наборов для детей сирот и детей оставшихся без попечения родителей</t>
  </si>
  <si>
    <t>135</t>
  </si>
  <si>
    <t>136</t>
  </si>
  <si>
    <t>Поставка шин, дисков, ковриков для автомобиля для автомобиля Лада Ларгус</t>
  </si>
  <si>
    <t>АНО ДО "СОЦ Здоровое поколение"</t>
  </si>
  <si>
    <t>Предоставление во временное пользование плавательных дорожек</t>
  </si>
  <si>
    <t>135/2</t>
  </si>
  <si>
    <t>ИП Мдинарадзе Г.З.</t>
  </si>
  <si>
    <t>ИП Озерной Д.А,</t>
  </si>
  <si>
    <t xml:space="preserve"> ИП Озерной Д.А,</t>
  </si>
  <si>
    <t>127/1</t>
  </si>
  <si>
    <t>Поставка значков закатных</t>
  </si>
  <si>
    <t>п.5 ч. 1 ст. 93 Федерального закона № 44-ФЗ</t>
  </si>
  <si>
    <t>137</t>
  </si>
  <si>
    <t>пп № 023801 от 02.02.2018 (9597,77); пп № 113756 от 16.03.2018 (9597,77); пп № 168372 от 09.04.2018 (9597,77); пп № 236146 от 07.05.2018 (9597,77); пп 3 304882 от 01.06.2018 (9597,77); пп № 405444 от 11.07.2018 (9597,77); пп № 456617 от 03.08.2018 (9597,77); пп 3 522093 от 04.09.2018 (9597,770№ пп № 594494 от 03.10.2018 (9597,77); пп № 683841 от 15.11.2018 (9597,77); пп № 733687 от 03.12.2018 (9597,77); пп № 785135 от 18.12.2018 (9597,80)</t>
  </si>
  <si>
    <t>акт № 17 от 31.01.2018 (9597,77); акт № 901 от 28.02.2018 (9597,77); акт № 1831 от 31.03.2018 (9597,77); акт № 27056 от 30.04.2018 (9597,77); акт 3 3598 от 31.05.2018 (9597,77); акт № 4504 от 30.06.2018 (9597,77); акт № 5407 от 31.07.2018 (9597,77); акт № 6307 от 31.08.2018 (9597,77); акт № 7205от 30.09.2018 (9597,77); акт № б/н от 31.10.2018 (9597,77); акт № 8981 от 30.11.2018 (9597,77); акт № 9811 от 17.12.2018 (9597,80)</t>
  </si>
  <si>
    <t>пп № 791040 от 20.12.2018 (2500,00)</t>
  </si>
  <si>
    <t>накл № 2128 от 12.12.2018</t>
  </si>
  <si>
    <t>пп 615848 от 10.10.2018 (23380,00); пп № 640932 от 22.10.2018 (11568,20); пп № 717362 от 28.11.2018 (19883,50); пп № 714933 от 27.11.2018 (13419,45); пп № 778293 от 17.12.2018 (23411,45); пп № 791344 от 20.12.2018 (13170,65); пп № 791345 от 20.12.2018 (35112,84)</t>
  </si>
  <si>
    <t>накл № 444,1 от 15.09.2018 (23380,00); накл № 470,1 от 28.09.2018 (11568,20); накл № 579,1 от 15.11.2018 (19883,50); накл № 535,1 от 31.10.2018 (13419,45); накл № 621,1 от 30.11.2018 (23411,45); накл № 499 от 15.12.2018 (3170,65); накл 3 665.1 от 14.12.2018 (35112,84)</t>
  </si>
  <si>
    <t>пп № 641380 от 22.10.2018 (16520,00); пп № 714510 от 27.11.2018 (7390,00); пп № 791346 от 20.12.2018 (3590,00)</t>
  </si>
  <si>
    <t>накл № ВЭТ00001019 от 24.09.2018 (16520,00); накл № ВЭТ00001216 от 13.10.2018 (7390,00); накл № 24645 от 17.12.2018 (3590,00)</t>
  </si>
  <si>
    <t>пп № 784518 от 18.12.2018 (3840,00)</t>
  </si>
  <si>
    <t>акт 3 002098 т 29.11.2018 (3840,00)</t>
  </si>
  <si>
    <t>пп № 784548 от 18.12.2018 (4950,00)</t>
  </si>
  <si>
    <t>акт б/н от 28.11.2018 (4950,00)</t>
  </si>
  <si>
    <t>пп № 796665 от 20.12.2018 (25000,00)</t>
  </si>
  <si>
    <t>акт № 0000051/1 от 20.12.2018 (25000,00)</t>
  </si>
  <si>
    <t>138</t>
  </si>
  <si>
    <t>ООО "Люмьервидео"</t>
  </si>
  <si>
    <t>Поставка палатки М-10</t>
  </si>
  <si>
    <t>139</t>
  </si>
  <si>
    <t>Поставка шкафа книжного</t>
  </si>
  <si>
    <t>140</t>
  </si>
  <si>
    <t xml:space="preserve">Поставка гироскутера </t>
  </si>
  <si>
    <t>пп № 806984 от 24.12.2018 (299500,00)</t>
  </si>
  <si>
    <t>накл № 558 от 12.12.2018 (299500,00)</t>
  </si>
  <si>
    <t>пп № 806912 от 24.12.2018 (27060,2)</t>
  </si>
  <si>
    <t>накл ВЭТ00001558 от 18.12.2018 (27060,2)</t>
  </si>
  <si>
    <t>пп № 542828 от 11.09.2018 (323,4); пп № 641379 от 22.10.2018 (43297,80); пп № 714678 от 27.11.2018 (41860,00); пп № 778335 от 17.12.2018 (38344,60); пп № 806903 от 24.12.2018 (16174,2)</t>
  </si>
  <si>
    <t>накл. № 13902 от 30.08.2018 (323,40); накл № ВЭТ00001020 от 30.09.2018 (43297,8);накл № ВЭТ00001217 от 31.10.2018 (41860,00) накл № ВЭТ00001483 от 30.11.2018 (38344,60); накл № ВЭТ00001557 от 18.12.2018 (16174,2)</t>
  </si>
  <si>
    <t>пп № 806861 от 24.12.2018 (575400,00)</t>
  </si>
  <si>
    <t>накл № 9 от 17.12.2018 (575400,00)</t>
  </si>
  <si>
    <t>пп № 806796 от 24.12.2018 (393232,72)</t>
  </si>
  <si>
    <t>накл № 2169 от 17.12.2018 (393232,72)</t>
  </si>
  <si>
    <t>исполенно</t>
  </si>
  <si>
    <t>пп № 806784 от 24.12.2018 (286000,00)</t>
  </si>
  <si>
    <t>накл 3 2170 от 17.12.2018 (286000,00)</t>
  </si>
  <si>
    <t>пп № 038792 от 09.02.2018 (44800,38); пп № 038779 от 09.02.2018 (33600,28); пп № 068314 от 26.02.2018 (21644,58); пп № 068729 от 26.02.2018 (38560,02); пп № 068317 от 26.02.2018 (40018,10); пп № 068315 от 26.02.2018 (33600,28)" пп № 082685 от ; пп № 100085 от 12.03.2018 (30013,57); пп № 116036 от 19.03.2018 (62802,80); пп № 116038 от 19.03.2018 (54568,47); пп № 154810 от 04.04.2018 (40926,35); пп № 202167 от 20.04.2018 (7577,36)пп №202169 от 20.04.2018 (36863,77); пп № 244175 от 10.05ю2018 (27647,82); пп № 280047 от 23.05.2018 (21153,36); пп № 280049 от 23.05.2018 (39577,39); пп № 3008661 от 05.06.2018 (29683,04); пп № 346162 от 19.06.2018 (14506,31); ппп № 342804 от 18.06.2018 (32692,61); пп № 403199 от 10.07.2018 (24519,46); пп № 439537 от 26.07.2018 (26889,63); пп 3 456458, пп № 499343 от 22.08.2018 (7504,20); пп № 522050 от 04.09.2018 (5628,15); пп № 566646 от 21.09.2018 (6895,71); пп № 598283 от 04/10/2018 (5171,79);; пп № 678452 от 15.11.2018 (22937,41); пп № 700195 от 22.11.2018 (64013,40); пп № 700134 от 22.11.2018 (39907,35); пп № 733680 от 03.12.2018 (29930,51);пп № 802700 от 21.12.2018 (52293,33); пп № 802725 от 21.12.2018 (39568,82)</t>
  </si>
  <si>
    <t>акт № 2701/8082/01 от 31.01.2018 (100045,24) (38560,02); акт № 2701/19187/01 от 28.02.2018 (136421,18); акт № 2701/30051/01 от 31.03.2018 (7577,36); акт. б/н (36863,77); кт 2701/36901/01 от 30.04.2018 (21153,36); акт № 2701/49406/01 от 31.05.2018 (14506,31); акт № 2701/72487/01 от 31.08.2018 (13014,87); акт № 2701/83800/01 от 31.10.2018 (99768,39); акт № 2701/89794/01 от 320.11.2018 (102413,58)</t>
  </si>
  <si>
    <t>141</t>
  </si>
  <si>
    <t>Поставка мультимедиа устройств</t>
  </si>
  <si>
    <t>142</t>
  </si>
  <si>
    <t>Поставка конструктора</t>
  </si>
  <si>
    <t>143</t>
  </si>
  <si>
    <t>Поставк кабинета робототехники</t>
  </si>
  <si>
    <t>144</t>
  </si>
  <si>
    <t>Поставка оборудования для гитарной студии</t>
  </si>
  <si>
    <t>пп № 068771 от 26.02.2018 (207572,10); пп № 068798 от 26.02.2018 (28166,58); пп № 116041 от 19.03.2018 (104372,92); п № 116043 от 19.03.2018 (8047,59); пп 3 20231 от 20.04.2018 (79554,41); пп № 202240 от 20.04.2018 (12424,62); пп № 280051 от 23.05.2018 (77342,85); пп № 280053 от 23.05.2018 (9491,240); пп № 346188 от 19.06.2018 (1904,39); пп № 346177 от 19.06.2018 (70892,50); пп № 439541 от 26.07.2018 (44478,75); пп № 439543 от 26.07.2018 (4168,16); пп № 499354 от 22.08.2018(16553,91) ; пп № 499355 от 22.08.2018 (1813,55); пп № 566668 от 21.09.2018 (4719,76); пп № 566657 от 21.09.2018 (11309,73); пп № 641759 от 22.10.2018 (2347,24); пп № 700209 от 22.11.2018 (85423,22); пп № 700884 от 22.11.2018 (5869,69_); пп № 802748 от 21.12.2018 (11631,97); пп № 809630 от 24.12.2018 (22202,32)</t>
  </si>
  <si>
    <t>акт № 83/10/40 от 31.01.2018 (207572,10); акт № 115/11/40 от 31.01.2018 (28166,58); акт №(104372,92); акт № 279/11/40 от 28.02.2018 (8047,59); акт 3 357/11/40 от 31.03.2018 (79554,41); акт № 421/11/40  от 31.03.2018 (12424,62); акт № 504/11/40 от 30.04.2018 (77342,85); АКТ № 581/11/40 ОТ 30.04.2018 (9491,24); акт № 718/11/40 от 31.05.2018 (1904,39); АКТ 3 655/11/40 ОТ 31.05.2018 (70892,50); акт № 802/11/40 от 30.06.20189  (44476,75); акт 3 857/11/40 от 30.06.2018 (4168,16); акт № 885/11/40 от 31.07.2018 (16553,91); акт № 1024/11/40 от 31.07.2018 (1813,35); акт № 1165/11/40 от 31.08.2018 (4719,76); акт № 1096/11/40 от 31.08.2018 (11309,73); акт № 1311/11/40 от 30.09.2018 (2347,24); акт № 1392/11/40 от 3110.2018 (85423,22); акт № 1462/11/40 от 31.10.2018 (5869,69); акт № 1618/11/40 от 30.11.2018 (11631,97); акт № 1540/11/40 от 30.11.2018 (89466,93)</t>
  </si>
  <si>
    <t>пп № 134620 от 62.03.2018 (2000,00); пп № 134623 от 26.03.2018 (2000,00); пп № 154813 от 04.04.2018 (2000,00); п от 236105 от  (07.05.2018 (2000,00); пп  №304876 от 01.06.2018 (2000,00); пп № 405439 от 11.07.2018 (2000,00); пп № 456601 от 03.08.2018 (2000,00); пп № 541282 от 11.09.2018 (2000,00); пп № 594491 от 03.10.2018 (2000,00); пп № 683822 от 15.11.2018 (2000,00); пп № 733681 от 03.12.2018 (2000,00); пп № 880248 от 24.12.2018 (2000,00)</t>
  </si>
  <si>
    <t>акт № 806 от 31.01.2018 (2000,00); акт № 807 от 28.02.2018 (2000,00); акт № 848 от 30.03.2018 (2000,00); акт № 1263 от 28.04.2018 (2000,00); акт № 1690 от 31.05.2018 (2000,00); акт 3№ 2101 от 29.06.2018 (2000,00); акт 3 2525 от 31.07.2018 (2000,00); акт № 2938 от 31.08.2018 (2000,00); акт № 3378 от 28.09.2018 (2000,00); акт № 3797 от 31.10.2018 (2000,00); акт № 4232 от 30.11.2018 (2000,00); акт № 4678 от 20.12.2018 (2000,00)</t>
  </si>
  <si>
    <t>пп № 108 от 15.03.2018 (2380,00); пп № 109 от 15.03.2018 (2660,00); пп № 152 от 05.04.2018 (2800,00); пп № 268 от 22.05.2018 (2940,00); пп № 294 от 04.06.2018 (2800,00); пп № 377 от 10.07.2018 (2800,00); пп № 413 от 02.08.2018 (700,00)пп № 478 от 10.09.2018 (2240,00); пп № 572 от 10.10.2018 (2800,00); пп № 665 от 15.11.2018 (3220,00); пп № 729 от 06.12.2018 (2940,00); пп № 849 от 24.12.2018 (3220,00)</t>
  </si>
  <si>
    <t>акт № Ша-000095 от 31.01.2018 (2380,00); кт № Ша-000173 от 28.02.2018 (2660,00); акт № Ша00-000282 от 30.03.2018 (2800,00); акт № Ша00-000435 от 28.04.2018 (2940,00); акт  № Ша00-000569 от 31.05.2018 (2800,00); акт № Ша00-000674 от 29.06.2018 (2800,00); акт № Ша00-000795 от 31.07.2018 (700,00); акт № Ша00-000913 от 31.08.2018 (2240,00); акт № Ша00-001025 от 28.09.2018 (2800,00); акт №Ша00-001140 от 31.10.2018 (3220,00); акт № Ша00-001264 от30.11.2018 (2940,00); акт № Ша00-001357 от 19.12.2018 (3220,00)</t>
  </si>
  <si>
    <t>пп № 113732 от 16.03.2018 (190,12); пп № 113743 от 16.03.2018 (760,49); пп № 244192 от 10.05.2018 (855,54); пп № 329013 от 09.06.2018 (190,12); пп № 405432 от 11.07.2018 (95,06); пп № 499380 от 22.08.2018 (193,93); пп № 551414 от 14.09.2018 (290,88); пп № 638845 от 19.10.2018 (193,93); пп № 682537 от 15.11.2018 (193,93); пп № 802767 от 21.12.2018 (96,96)</t>
  </si>
  <si>
    <t>акт № 0500-000270 от 31.01.2018 (190,12); акт № 0500-000596 от 28.02.2018 (760,49); акт № 0500-001318 от 30.04.218 (855,54); акт № 0500-001734 от 31.05.2018 (190,12); акт № 0500-002166 от 30.06.2018 (95,06); акт № 0500-002576 от 31.07.2018 (193,93); акт № 0500-002945 от 31.08.2018 (290,88); акт № 0500-003304 от 30.09.2018 (193,93); акт № 0500-003721 от 31.10.2018; акт 3 0500-004083 от 30.11.2018 (96,96)</t>
  </si>
  <si>
    <t>пп № 038873 от 09.02.2018 (12512,86); пп № 068881 от 26.02.2018 (16982,71): пп № 129130 от 22.03.2018 (12796,44); пп № 213604 от 25.04.2018 (11821,64); пп № 280059 от 23.05.2018 (13274,98); пп № 346210 от 19.06.2018 (14054,81); пп № 439547 от 26.07.2018 (10805,28); пп №496480 от 21.08.2018 (2928,57); пп № 568505 от 24.09.2018 (12202,38); пп № 699717 от 22.11.2018 (14263,23); пп № 802754 от 21.12.2018 (15546,74)</t>
  </si>
  <si>
    <t>акт № 0200-000109 от 17.01.2018 (12512,86); акт № 0200-002399 от 15.02.2018 (16982,71); акт № 0200-004696 от 19.03.2018 (12796,44); акт № 0200-006947 от 17.04.2018 (11821,64); акт № 0100-009151 от 16.05.2018 (13277,98); акт № 0200-011543 от 15.06.2018 (14054,81); акт № 0200-013992 от 18.07.2018 (10805,28)акт № 0200-016410 от 17.08.2018 (2928,57); акт № 0200-018675 от 14.09.2018); акт № 0200-023528 от 16.11.2018 (1426323); акт № 0200-026166 от 13.12.2018 (15546,74)</t>
  </si>
  <si>
    <t>пп № 038869 от 09.02.2018 (49718,21); пп № 068856 от 26.02.2018 (69399,34); пп №129118 от 22.03.2018 (50844,97); пп № 213574 от 25.04.2018 (46971,74); пп № 280057 от 23.05.2018 (52746,38); пп № 346192 от 19.06.2018 (55844,96); пп № 439545 от 26.07.2018 (42932,68); пп № 496472 от 21.08.2018 (11635,91); пп №; 568504 от 24.09.2018 (48482,96); пп № 699592 от 22.11.2018 (56671,19); пп № 802753 от 21.12.2018 (61770,88)</t>
  </si>
  <si>
    <t>акт № 0200-000110 от 17.01.2018 (49718,21); акт № 0200-0024400 от 15.02.2018 (69399,34); акт № 0200-004697 от 19.03.2018 (50844,97); акт № 0200-006948 от 17.04.2018 (46971,74); акт № 0200-009152 от 16.05.2018 (52746,38); акт № 0200-011544 от 15.06.2018 (55844,96); акт № 0200-013993 от 18.07.2018 (42932,68); акт 3 0200-2016411 от 17.08.2018); акт № 0200-018674 от 14.09.2018 (48482,96); акт № 0200-023529 от 16.11.2018 (56671,19); акт № 0200-026167 от 13.12.2018 (61770,88)</t>
  </si>
  <si>
    <t>пп № 038895 от 09.02.2018 (17378,05); пп № 121874 от 20.03.2018 (24176,48); пп № 129108 от 22.03.2018 (17771,89); пп № 202259 от 20.04.2018 (16418,07); пп № 280055 от 23.05.2018 (18436,49); пп № 346221 от 19.06.2018 (19519,54); пп № 439549 от 26.07.2018 (15041,29); пп № 496482 от 21.08.2018 (4067,88); пп № 566680 от 21.09.2018 (16949,52); пп № 638873 от 19.10.2018 (24382,2); пп № 699584 от 22.11.2018 (19812,11); пп № 802749 от 21.12.2018 (21594,94)</t>
  </si>
  <si>
    <t>акт № 72 от 17.01.2018 (17378,05); акт № 1239 от 16.02.2018 (24176,48); акт № 2469 от 16.03.2018 (17771,89); акт №3602 (16418,07); акт № 4796 от 16.05.2018 (18436,49); акт № 5948 от 18.06.2018 (19519,54); акт № 7553 от 24.07.2018 (15041,29); акт № 8451 от 20.08.2018 (4067,88); акт № 9497 от 17.09.2018 (16949,52)акт 10711 от 16.10.2018 (24382,2); акт № 11865 от 16.11.2018 (19812,11); акт № 13141 от 17.12.2018 (21594,94)</t>
  </si>
  <si>
    <t>пп № 807875 от 24.12.2018 (3000,00)</t>
  </si>
  <si>
    <t>акт б/н от 01.12.2018 (3000,00)</t>
  </si>
  <si>
    <t>пп № 807816 от 24.12.2018 (3320,0000</t>
  </si>
  <si>
    <t>акт б/н от 12.12.2018 (3320,00)</t>
  </si>
  <si>
    <t>исполнень</t>
  </si>
  <si>
    <t>пп №807697 от 24.12.2018 (4895,00)</t>
  </si>
  <si>
    <t>т.н б/н от 04.12.2018 (4895,00)</t>
  </si>
  <si>
    <t>пп № 807673 от 24.12.2018 (4500,00)</t>
  </si>
  <si>
    <t>т.н б/н от 04.12.2018 (4500,00)</t>
  </si>
  <si>
    <t>пп № 807605 от 24.12.2018 (4881,00)</t>
  </si>
  <si>
    <t>т.н б/н от 04.12.2018 (4881,00)</t>
  </si>
  <si>
    <t>пп № 803248 от 21.12.2018 (4835,00)</t>
  </si>
  <si>
    <t>т.н б/н  от 04.12.2018 (4835,00)</t>
  </si>
  <si>
    <t>пп № 803226 от 21.12.2018 (49840,00)</t>
  </si>
  <si>
    <t>т.н. № 27891/КТКЮ002037 от 17.12.2018 (4984,00)</t>
  </si>
  <si>
    <t>пп №803225 от 21.12.2018 (4966,50)</t>
  </si>
  <si>
    <t>накл 27886/КТКЮ002037 от 17.12.2018 (4966,50)</t>
  </si>
  <si>
    <t>пп № 040172 от 12.02.2018 (500,00); пп № 113834 от 16.03.2018 (500,00); пп № 113857 от 16.03.2018 (500,00); пп № 164477 от 06.04.2018 (500,00); пп № 405459 от 11.07.2018 (500,00); пп № 405470 от 11.07.2018 (500,00); пп № 456711 от 03.08.2018 (500,00); пп № 532119 от 07.09.2018 (500,00); пп № 688293 от 20.11.2018 (500,00); пп № 688546 от 20.11.2018 (500,00); пп № 803224 от 21.12.2018 (500,00)</t>
  </si>
  <si>
    <t>акт № б/н от 31.01.2018 (500,00); акт б/н от 28.02.2018 (500,00); акт № б/н от 01.03.2018 (500,00); акт № б/н от 01.04.2018 (500,00); акт 3б/н от 01.05.2018(500,0); акт ю/н от 01.06.2018 (500,00); акт № б/н от 01.07.2018 (500,00); акт б/н от 01.08.2018 (500,00); акт б/н от 01.09.2018 (500,00); акт № б/н от 01.10.2018 (500,00; акт № б/н от 01.11.2018 (500,00); акт № б/н от 01.12.2018 (500,00)</t>
  </si>
  <si>
    <t>пп № 803244 от 21.12.2018 (15000,00)</t>
  </si>
  <si>
    <t>акт № 63 от 20.11.2018 (15000,00)</t>
  </si>
  <si>
    <t>пп № 803217 от 21.12.2018 (2779,92)</t>
  </si>
  <si>
    <t>акт б/н от 17.12.2018 (2779,92)</t>
  </si>
  <si>
    <t>пп № 040128 от 12.02.2018 (10000,00); пп № 055324 от 19.02.2018 (10000,00); пп № 090865 от 06.03.2018 (10000,00); пп № 164455 от 06.04.2018 (10000,00); пп № 203120 от 20.04.2018 (10000,00); пп № 257966 от 15.05.2018 (10000,00); пп № 322416 от 08.06.2018 (10000,00); пп № 571161 от 25.09.2018 (10000,00); пп № 594513 от 03.10.2018 (15000,00); пп № 626154 от 15.10.2018 (10000,00); пп № 626160 от 15.10.2018 (10000,00); пп № 661376 от 29.10.2018 (20000,00); пп № 661377 от 29.10.20,18 (10000,00); пп № 803202 от 21.12.2018 (2000,00)</t>
  </si>
  <si>
    <t>накл б/н от 07.02.2018 (10000,00); накл № б/н от 16.02.2018 (10000,00); накл. б/н от 02.03.2018 (10000,00); накл. б/н от 30.03.2018 (10000,00); акт б/н от 19.04.2018 (10000,00); т.н б/н от 03.05.2018 (10000,00); т.н. № б/н от 04.06.2018 (10000,00); т.н. б/н от 23.08.2018 (10000,00); т.н. б/н от 06.09.2018 (15000,00); т.н. б/н от 12.09.2018 (10000,00); т.н б/н от 01.10.2018 (10000,00); т.н. б/н от 25.09.2018 (20000,00); т.н. № б/н от 289.09.2018 (10000,00); т.н б/н от 23.01.208 (2000,00)</t>
  </si>
  <si>
    <t>пп № 640900 от 22.10.2018 (13067,34); пп № 714794 от 27.11.2018 (16394,00); пп № 812062 от 25.12.2018 (33818,03); пп № 812081 от 25.12.2018 (9535,36); пп №; 821610 от 26.12.2018 (17892,00)</t>
  </si>
  <si>
    <t>накл № 14413 от 28.09.2018 (13067,34); накл 3 18816 от 31.10.2018 (16394,00); накл № 25003 от 19.12.2018 (33818,03); накл № 25002 от 30.11.2018 (9535,36); накл № 25188 от 20.12.2018 (17892,00)</t>
  </si>
  <si>
    <t>пп № 542829 от 11.09.2018 (4461,00); пп № 574650 от 26.09.2018 (5948,00); пп № 640889 от 22.10.2018 (8922,00); пп № 670547 от 01.11.2018 (5948,00); пп № 717312 от 28.11.2018 (5948,00); пп № 778336 от 17.12.2018 (14870,00); пп № 791047 от 20.12.2018 (14870,00); пп № 791347 от 20.12.2018 (14870,00); пп № 812071 от 25.12.2018 (19324,59)</t>
  </si>
  <si>
    <t>накл № 124 от 30.08.20187(4461,00); накл № 132 от 06.09.2018 (5948,00); накл № 141 от 01.10.2018 (8922,00); накл № 154 от 24.10.2018 (5948,00); накл № 167 от 21.11.2018 (5948,00); накл 3 173 от 05.12.2018 (14870,00); накл № 180 от 11.12.2018 (14870,00); накл № 182 от 14.12.2018 (14870,00); накл № 184 от 19.12.2018 (19324,59)</t>
  </si>
  <si>
    <t>пп № 778330 от 17.12.2018 (22274,00); пп № 778331 от 17.12.2018 (8764,00); пп № 812072 от 25.12.2018 (86672,00)</t>
  </si>
  <si>
    <t>накл № 1991 от 30.11.2018 (22274,00); накл № 1887 от 15.11.2018 (8764,00); накл № 2226 от 18.12.2018 (86672,00)</t>
  </si>
  <si>
    <t>пп № 615867 от 10.10.2018 (14550,00); пп № 640892 от 22.10.2018 (14300,00); пп № 670520 от 01.11.208 (36245,72); пп 3 714756 от 27.11.2018 (36530,00); пп № 778329 от 17.12.2018 (21150,00); пп № 812073 от 25.122018 (79174,28)</t>
  </si>
  <si>
    <t>накл 1422 от 14.09.2018 (14550,00); накл № 1538 от 28.09.2018 (14300,00); накл № 1665 от 15.10.2018 (36245,72); накл 3 1730 от 30.10.2018 (36530,00); накл 3 1748 от 30.11.2018 (21150,00); накл № 2052 от 18.12.2018 (79174,28)</t>
  </si>
  <si>
    <t>пп № 640905 от 22.10.2018 (28183,47); пп № 670510 от 01.11.2018 (11020,97); пп №717294 от 28.11.2018 (2116,00); пп № 714497 от 27.11.2018 (5027,71); пп № 812074 от 25.12.2018 (2522,51)</t>
  </si>
  <si>
    <t>накл № 1536 от 28.09.2018 (28183,47); накл № 1668 от 15.10.2018 (11020,97); накл № 1874 от 15.11.2018 (2116,00); накл № 1733 от 30.10.2018 (5027,71); накл № 2054 от 18.12.2018 (2522,51)</t>
  </si>
  <si>
    <t>пп № 778350 от 17.12.2018 (7490,00); пп № 812078 от 25.12.2018 (47610,00)</t>
  </si>
  <si>
    <t>накл 3 1992 от 30.11.2018 (7490,000) накл № 2227 от 18.12.20189 (47610,00)</t>
  </si>
  <si>
    <t>пп № 778304 от 17.12.2018 (25780,00); пп № 812079 от 25.12.2018 (79000,00)</t>
  </si>
  <si>
    <t>накл №778304 от 17.12.2018 (25780,00); накл № 2224 от 18.12.2018 (79000,00)</t>
  </si>
  <si>
    <t>пп № 778345 от 17.12.2018 (5423,00); пп № 812080 от 25.12.2018 (35227,00)</t>
  </si>
  <si>
    <t>накл № 1990 от 30.11.2018 (5423,00); накл № 2225 от 18.12.2018 (35227,00)</t>
  </si>
  <si>
    <t>сполнено</t>
  </si>
  <si>
    <t>пп № 546115 от 12.09.2018 (14052,48); пп № 615862 от 10.10.2018 (46275,25); пп № 640906 от 22.10.2018 (10676,93); пп № 670521 от 01.11.2018 (1341,00); пп № 812082 от 25.12.2018 (3040,00)</t>
  </si>
  <si>
    <t>накл № 1268 от 30.08.2018 (14052,48); накл № 14241 от 14.09.2018 (46275,25); накл № 1537 от 28.09.2018 (10676,93); накл №1667от 15.10.2018 (1341,00); накл 3 2051 от 18.12.2018 (3040,00)</t>
  </si>
  <si>
    <t>пп № 542813 от 11.09.2018 (3987,96); пп № 584351 от 28.09.2018 (11961,6); пп № 640913 от 22.10.2018 (11448,96); пп № 670519 от 01.11.2018 (13784,32); пп № 717304 от 28.11.2018 (9113,60); ПП № 714617 от 27.11.2018 (11961,60); пп № 778327 от 17.12.2018 (17088,00); пп № 812093 от 25.12.2018 (30017,92)</t>
  </si>
  <si>
    <t>накл № 1269 от 30.08.2018 (3987,96); накл № 1423 от 14.09.2018 (11961,6); накл № 1539 от 28.09.2018 (11448,96); накл № 1663 от 15.10.2018 (13784,32); НАКЛ № 1873 ОТ 15.11.2018 (9113,60); накл № 1731 от 30.10.2018 (11961,60); накл 3 1749 от 30.11.2018 (17088,00); накл№ 2053 от 18.12.2018 (30017,92)</t>
  </si>
  <si>
    <t>пп № 670518 от 10.11.2018 (10474,00); пп № 717302 от 28.11.2018 (18235,40); пп № 714629 от 27.11.2018 (15685,44); пп № 812094 от 25.12.2018 (78192,42)</t>
  </si>
  <si>
    <t>т.н. № 1666 от 15.10.2018 (10474,00); т.н. № 1870 от 15.11.2018 (18235,40); накл № 1734 от 30.10.2018 (15685,44); накл № 2046 от 18.12.2018 (78192,42)</t>
  </si>
  <si>
    <t>пп № 640918 от 22.10.2018 (14279,45); пп № 670512 от 01.11.2018 (15685,35); пп № 717301 от 28.11.2018 (4225,85); пп № 714682 от 27.11.2018 (15096,80); пп № 778328 от 17.12.2018 (1310,00); пп № 812095 от 25.12.2018 (7589,45)</t>
  </si>
  <si>
    <t>т.н. № 1533 от 28.09.2018 (14279,45); Т.Н. № 1664 ОТ 15.10.2018 (15685,35); т.н. № 1871 от 15.11.2018 (4225,85); накл 3 1735 от 30.10.2018 (15096,80); накл № 1747 от 30.11.2018 (1310,00); накл № 2049 от 18.12.2018 (7589,45)</t>
  </si>
  <si>
    <t>пп № 542827 от 11.09.2018 (8889,89); пп № 615858 от 10.10.2018 (42384,94); пп № 640915 от 22.10.2018 (23193,26); ПП № 670511 ОТ 01.11.2018 (5330,02); пп № 812096 от25.12.2018 (8913,13)</t>
  </si>
  <si>
    <t>накл. № 1267 от 30.08.2018 (8889,89); накл № 1420 от 14.09.2018 (42384,94); накл № 1531 от 28.09.2018 (23193,26); НАКЛ  № 1581 от 15.10.2018 (5330,02); накл № 2048 от 18.12.2018 (8913,13)</t>
  </si>
  <si>
    <t>пп № 812098 от 25.12.2018 (75980,00)</t>
  </si>
  <si>
    <t>т.н № 64 от 19.12.2018 (75980,00)</t>
  </si>
  <si>
    <t>пп № 812129 от 25.12.2018 (86191,80)</t>
  </si>
  <si>
    <t>накл № 2228 от 18.12.2018 (86191,80)</t>
  </si>
  <si>
    <t>пп № 812141 от 25.12.2018 (23400,00)</t>
  </si>
  <si>
    <t>накл № 1900000803 от 19.12.2018 (23400,00)</t>
  </si>
  <si>
    <t>пп № 564630 от 20.09.2018 (6916,08); пп № 584499 от 28.09.2018 (27676,80); пп № 640940 от 22.10.2018 (23068,61); пп №670523 от 01.11.2018 (27764,44); пп №717361 от 28.11.2018 (25328,88); пп № 714919 от 27.11.2018 (21920,03); пп № 778380 от 17.12.2018 (37077,69); пп № 812152 от 25.12.2018 (60884,35)</t>
  </si>
  <si>
    <t>накл № 000009901 от 31.08.2018 (6916,08); накл № 000014828 от 14.09.2018 (27676,8); накл № 000016331 от 28.09.2018 (23068,61); накл № 000020419 от 15.10.2018(27764,44); накл № 000025851 от 15.11.2018 (25328,88); накл № 000024306 от 31.10.2018 (21920,03); накл № 000029322 от 30.11.2018 (37077,69); накл № 00005578 от 19.12.2018 (60884,35)</t>
  </si>
  <si>
    <t>пп №    (4610,00)пп 584468 от 28.09.2018 (50465,9); пп № 640935 от 22.10.2018 (59274,2); пп № 670527 от 01.11.2018 (69877,80); пп № 717387 от 28.11.2018 (47489,39); пп № 714927 от 27.11.2018 (50811,40); пп № 778371 от 17.12.2018 (69203,3)№ пп № 812158 от 25.12.2018 (79532,89)</t>
  </si>
  <si>
    <t>накл №   (4610,00)накл № 000014859 от 14.09.218 (50465,90); накл № 000016332 от 28.09.2018 (59274,20); накл № 000020420 от 15.10.2018 (69877,80); накл № 000026266 от 15.11.2018 (47489,39); накл № 000024307 от 31.10.2018 (50811,40); накл № 000029326 от 30.11.2018 (69203,3); накл № 0000005579 от 19.12.2018 (79532,89)</t>
  </si>
  <si>
    <t>пп № 564634 от 20.09.2018 (3024,00); пп № 584479 от 28.09.2018 (3024,00); пп № 640941 от 22.10.2018 (6048,00); пп № 670526 от 01.11.2018 (6048,00); пп № 717324 от 28.11.2018 (4536,00); пп № 714928 от 27.11.2018 (1512,00); пп 3 778355 от 17.12.2018 (7560,00); пп № 812165 от 25.12.2018 (10248,00)</t>
  </si>
  <si>
    <t>накл № 000009907 от 31.08.2018 (3024,00); накл № 000014826 от 14.09.2018 (3024,00); накл № 000016329 от 28.09.2018 (6048,00); накл № 000020417 от 15.10.2018 (6048,00я0; накл № 000025840 от 15.11.2018 (4536,00); нкл № 000024302 от 31.10.2018 (1512,00); накл 3 000029318 от 30.11.2018 (7560,00); накл № 0000005575 от 19.12.2018 (10248,00)</t>
  </si>
  <si>
    <t>пп 670528 от 01.11.2018 (9336,20); п № 717343 от 28.11.2018 (17770,20); пп № 778325 от 17.12.2018 (31271,4); пп 3 812166 от 25.12.2018 (39006,08)</t>
  </si>
  <si>
    <t>т.н. 000020424 от 15.10.2018 (9336,20); т.н. № 000025857 от 15.11.2018 (17770,20); т.н. № 000029332 от 30.11.2018 (31271,4); накл 0000005580 от 19.12.2018 (390006,08)</t>
  </si>
  <si>
    <t>пп № 564632 от 20.09.2018 (6950,00)пп № 584488 от 28.09.2018 (15290,00); пп № 670529 от 01.11.2018 (13900,00); пп № 717330 от 28.11.2018 (6950,00); пп № 715369 от 27.11.2018 (6950,00); пп № 812179 от 25.12.2018 (33360,00)</t>
  </si>
  <si>
    <t>т.н. № 000009922 от 31.08.2018 (6950,00); т.н. № 000014825 от 14.09.2018 (15290,00); т.н. № 000020422 ОТ 15.10.2018(13900,00); т.н № 000025841 от 15.11.2018 (6950,00); т.н. № 000024303 от 31.10.2018 (6950,00); накл № 0000005581 от 19.12.2018 (33360,00)</t>
  </si>
  <si>
    <t>пп № 564633 от 20.09.2018 (4852,08); пп № 584478 от 28.09.2018 (12838,2); п № 640933 от 22.10.2018 (21389,50); пп № 670522 от 01.11.2018 (16436,50); пп № 717336 от 28.11.2018 (12287,94); пп № 715363 от 27.11.2018 (12903,80); пп № 806979 от 24.12.2018 (13388,80); пп № 812185 от 25.12.2018 (8028,06)</t>
  </si>
  <si>
    <t>накл 000009897 от 31.08.2018 (4852,08); накл № 000014827 от 14.09.2008 (12838,20); накл № 000016330 от 28.09.2018 (21389,50); накл № 000020418 от 15.10.2018 (16436,50); накл № 000025848 от 15.11.2018 (12287,94); накл № 000024304 от 31.10.2018 (12903,8); накл № 000029319 от30.11.2018 ((13388,80); накл № 0000005576 от 19.12.2018 (18028,06)</t>
  </si>
  <si>
    <t>пп № 670524 от 01.11.2018 (60200,00); пп № 717344 от 28.11.2018 (60200,00); пп № 715362 от 27.11.2018 (43000,00); пп № 778358 от 17.12.2018 (94600,00); пп № 812192 от 25.12.2018 (197429,88)</t>
  </si>
  <si>
    <t>накл № 000020423 от 15.10.2018 (60200,00); накл № 000025850 от 15.11.2018 (60200,00); накл № 000024305 от 31.10.2018 (43000,00); накл № 000029320 от 30.11.2018 (94600,00); накл № 0000005577 от 19.12.2018 (197429,88)</t>
  </si>
  <si>
    <t>пп № 809776 от 24.12.2018 (3800,00)</t>
  </si>
  <si>
    <t>т.н б/н от 20.12.2018 (3800,00)</t>
  </si>
  <si>
    <t>пп № 809772 от 24.12.2018 (24128,00)</t>
  </si>
  <si>
    <t>т.н б/н от 21.12.218 (241283,00)</t>
  </si>
  <si>
    <t>пп № 584467 от 28.09.2018 (97031,00); пп № 640939 от 22.10.2018 (72708,00); пп № 670525 от 01.11.2018 (41884,00); пп № 717337 от 28.11.2018 (21576,00); пп № 715359 от 27.11.2018 (11176,00); пп № 778359 от 17.12.2018 (19364,00); пп 3 821609 от 26.12.2018 (33354,00)</t>
  </si>
  <si>
    <t>накл 000014830 от 14.09.2018 (97031,00); накл № 000016333 от 28.09.2018 (72708,00); накл № 000020421 от 15.10.2018 (41884,00); накл № 000025854 от 15.11.2018 (21576,00); накл № 000024308 от 31.10.2018 (11176,00); накл № 000029329 от 30.11.2018 (19364,00); накл № 0000005674 от 20.12.2018 (33354,00)</t>
  </si>
  <si>
    <t>367595 (251801,21</t>
  </si>
  <si>
    <t>пп № 826280 от 26.12.2018 (148980,00)</t>
  </si>
  <si>
    <t>т.н. № 130 от 25.12.2018</t>
  </si>
  <si>
    <t>пп № 826342 от 26.12.2018 (30000,00)</t>
  </si>
  <si>
    <t>т. Н. № 131 от 25.12.2018 (30000,00)</t>
  </si>
  <si>
    <t>пп № 826353 от 26.12.2018 (66000,00)</t>
  </si>
  <si>
    <t>т.н. № 69 от 25.12.2018 (66000,00)</t>
  </si>
  <si>
    <t>пп № 833209 от 27.12.2018 (72000,00)</t>
  </si>
  <si>
    <t>т.н. № 71 от 25.12.2018 (72000,00)</t>
  </si>
  <si>
    <t>пп № 833221 от 27.12.2018 (71720,00)</t>
  </si>
  <si>
    <t>т.н. № 70 от 25.12.2018 (71720,00)</t>
  </si>
  <si>
    <t>пп № 833222 от 27.12.2018 (2643000,00)</t>
  </si>
  <si>
    <t>т.н. № 72 от 25.12.2018 (2643300,00)</t>
  </si>
  <si>
    <t>исполнеено</t>
  </si>
  <si>
    <t>пп № 833223 от 27.12.2018 (347000,00)</t>
  </si>
  <si>
    <t>т.н. № 76 от 26.12.2018 (347000,00)</t>
  </si>
  <si>
    <t>пп № 016334 от 29.01.2018 (7600,00); пп № 11377 от 16.03.2018 (7600,00); пп № 168376 от 09.04.2018 (7600,00)пп № 244193 от 10.05.2018 (7600,00); пп № 281760 от 24.05.218 (7600,00); пп № 405440 от 11.07.2018 (7600,00); пп 441510 от 26.07.2018 (7600,00); пп № 541292 от 11.09.2018 (7600,00); пп № 598280 от 04/10/2018 (7600,00); пп № 650409 от 24.10.2018 (7600,00); пп № 733689 от 03.12.2018 (7600,00); пп № 835092 от 27.12.2018 (7600,00)</t>
  </si>
  <si>
    <t>акт № 13 от 23.01.2018 (7600,00); акт № 286 от 15.02.2018 (7600,00); акт № 529 от 15.03.2018 (7600,00); акт 3 1005 лот 16.04.2018 (7600,00); акт № 1369 от 16.05.2018 (7600,00); акт № 1812 от 15.06.2018 (7600,00); акт № 2061 от 16.07.2018 (7600,00); акт № 2423 от 15.08.2018 (7600,00); акт № 2744 от 17/09/2018 (7600,00); акт № 3071 от 15.10.2018 (7600,00); акт № 3384 от 15.11.218 (7600,00); акт № 3660 от 25.12.2018 (7600,00)</t>
  </si>
  <si>
    <t>пп № 835859 от 28.12.2018 (4820,00)</t>
  </si>
  <si>
    <t>т.н. б/н от 04.12.2018 (4820,000)</t>
  </si>
  <si>
    <t>пп № 835860 от 278.12.2018 (1600,00)</t>
  </si>
  <si>
    <t>акт б/н от 16.12.2018 (1600,00_)</t>
  </si>
  <si>
    <t>пп № 206856 от 23.04.2018 (1600,00); пп № 206858 от 23.04.2018 (800,00); пп № 206866 от 23.04.2018 (1900,00); пп № 415119 от 13.07.2018 (1900,00); пп № 835870 от 28.12.2018 (300,00)_</t>
  </si>
  <si>
    <t>акт  б/н от 31.01.2018 (1600,00); акт б/н от 28.02.2018 (800,00); акт б/н от 31.03.2018 (1900,00); акт б/н от 31.05.2018 (1900,00); акт б/н от 31.05.2018 (300,00)</t>
  </si>
  <si>
    <t>пп № 735878 от 28.12.2018 (4860,00)</t>
  </si>
  <si>
    <t>акт б/н от 24.12.2018 (4860,00)</t>
  </si>
  <si>
    <t>пп № 456638 от 03.08.2018 (586,28); пп № 541287 от 11.09.2018 (586,28); пп № 594507 от 03.10.2018 (586,28); пп № 683849 от 15.11.2018 (586,28); пп № 736042 от 04.12.2018 (586,26); пп № 835889 от 28.12.2018 (586,28)</t>
  </si>
  <si>
    <t>акт № 7298 от 31.07.2018 (586,28); акт № 9040 от 31.08.2018 (586,28); акт № 9849 от 30.09.2018 (586,28); акт № 11948 от 31.10.2018 (586,28); акт № 12337 от 30.11.2018 (586,26); акт № 13218 от 24.12.2018 (586,28)</t>
  </si>
  <si>
    <t>пп № 532116 от 07.09.2018 (151,32); пп № 835099 от 27.12.2018 (507,79)</t>
  </si>
  <si>
    <t>пп № 034490 от 08.02.2018 (15114,21); пп № 134614 от 26.03.2018 (12574,69); пп № 178218 от 11.04.2018  (12670,42); пп № 257919 от 15.05.2018 (12798,85); пп № 329107 от 09.06.2018 (12712,28); пп № 405587 от 11.07.2018 (12748,91); пп № 478018 от 10.08.2018 (12642,94); пп № 532102 от 07.09.2018 912953,86); пп № 770762 от 13.12.2018 (12837,86); пп № 835094 от 27.12.2018 (4264,89)</t>
  </si>
  <si>
    <t>акт № 44100030137/0408 от 31.01.2018 (15114,21); акт № 44100646012/0408 от 28.02.2018 (12574,69); акт № 44100690768/0408 от 31.03.2018 (12670,42); акт № 44100729167/0408 от 30.04.2018 (12798,85); акт № 44100785829/0408 от 31.05.2018 (12712,28); акт № 44100833226/0408 от 30.06.2018 (12748,91); акт № 441880176/048 от 31ю07.2018 (12642,940); акт № 44100927258/0408 от 30.08.2018 (12953,86); акт 3 44101060368/0408 от 30.11.2018 (12837,86); б/н</t>
  </si>
  <si>
    <t>пп № 038979 от 09.02.2018 (430590,63)пп №  116051 от 19.03.2018 (370127,71); пп № 168379 от 09.04.2018 (421205,47); пп № 197906 от 19.04.2018 (100,08); пп № 244191 от 10.05.2018 (74750,99); пп № 682532 от 15.10.2018 (76080,55); пп № 770785 от 13.12.2018 (399569,37); пп № 836080 от 28.12.2018 (253975,2)</t>
  </si>
  <si>
    <t>акт № 53 от 31.01.2018 (430590,63); акт № 508 от 28.02.2018 (370127,71); акт № 959 от 31.03.2018 (421205,47); акт б/н от 10.04.2018 (100,08); акт № 1411 от 30.04.2018 (74750,99); кат № 2108 от 31.10.2018 (76080,55); акт № 2535 от 30.11.2018 (399569,37); акт б/н 253975,2)</t>
  </si>
  <si>
    <t>иссполнено</t>
  </si>
  <si>
    <t>`0358200016418000024</t>
  </si>
  <si>
    <t>Поствска бмундирования (свитер п/ш, костюм повседневный, костюм парадный, костюм КМФ)</t>
  </si>
  <si>
    <t>`0358200016418000030</t>
  </si>
  <si>
    <t>Поставка продуктов питания (мясо кур (цыплята бройлеры))</t>
  </si>
  <si>
    <t>`0358200016418000013</t>
  </si>
  <si>
    <t xml:space="preserve">Отчет о расходовании добровольных пожертвований родителей (внебюджетных поступлений)                                   за 2018 год </t>
  </si>
  <si>
    <t>Главный бухгалтер</t>
  </si>
  <si>
    <t>Казакова Т.В.</t>
  </si>
</sst>
</file>

<file path=xl/styles.xml><?xml version="1.0" encoding="utf-8"?>
<styleSheet xmlns="http://schemas.openxmlformats.org/spreadsheetml/2006/main">
  <numFmts count="1">
    <numFmt numFmtId="164" formatCode="dd/mm/yy;@"/>
  </numFmts>
  <fonts count="7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49" fontId="1" fillId="3" borderId="0" xfId="0" applyNumberFormat="1" applyFont="1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164" fontId="1" fillId="3" borderId="0" xfId="0" applyNumberFormat="1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top" wrapText="1"/>
    </xf>
    <xf numFmtId="4" fontId="3" fillId="5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 wrapText="1"/>
    </xf>
    <xf numFmtId="49" fontId="3" fillId="8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49" fontId="3" fillId="11" borderId="1" xfId="0" applyNumberFormat="1" applyFont="1" applyFill="1" applyBorder="1" applyAlignment="1">
      <alignment horizontal="center" vertical="center" wrapText="1"/>
    </xf>
    <xf numFmtId="14" fontId="3" fillId="11" borderId="1" xfId="0" applyNumberFormat="1" applyFont="1" applyFill="1" applyBorder="1" applyAlignment="1">
      <alignment vertical="center" wrapText="1"/>
    </xf>
    <xf numFmtId="2" fontId="3" fillId="11" borderId="3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top" wrapText="1"/>
    </xf>
    <xf numFmtId="49" fontId="3" fillId="11" borderId="3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49" fontId="3" fillId="12" borderId="1" xfId="0" applyNumberFormat="1" applyFont="1" applyFill="1" applyBorder="1" applyAlignment="1">
      <alignment horizontal="center" vertical="center" wrapText="1"/>
    </xf>
    <xf numFmtId="14" fontId="3" fillId="12" borderId="1" xfId="0" applyNumberFormat="1" applyFont="1" applyFill="1" applyBorder="1" applyAlignment="1">
      <alignment vertical="center" wrapText="1"/>
    </xf>
    <xf numFmtId="2" fontId="3" fillId="12" borderId="3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top" wrapText="1"/>
    </xf>
    <xf numFmtId="49" fontId="3" fillId="12" borderId="3" xfId="0" applyNumberFormat="1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 wrapText="1"/>
    </xf>
    <xf numFmtId="0" fontId="3" fillId="12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49" fontId="3" fillId="13" borderId="1" xfId="0" applyNumberFormat="1" applyFont="1" applyFill="1" applyBorder="1" applyAlignment="1">
      <alignment horizontal="center" vertical="center" wrapText="1"/>
    </xf>
    <xf numFmtId="14" fontId="3" fillId="13" borderId="1" xfId="0" applyNumberFormat="1" applyFont="1" applyFill="1" applyBorder="1" applyAlignment="1">
      <alignment vertical="center" wrapText="1"/>
    </xf>
    <xf numFmtId="2" fontId="3" fillId="13" borderId="3" xfId="0" applyNumberFormat="1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top" wrapText="1"/>
    </xf>
    <xf numFmtId="49" fontId="3" fillId="13" borderId="3" xfId="0" applyNumberFormat="1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3" borderId="0" xfId="0" applyFont="1" applyFill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14" fontId="3" fillId="4" borderId="0" xfId="0" applyNumberFormat="1" applyFont="1" applyFill="1" applyBorder="1" applyAlignment="1">
      <alignment horizontal="center" vertical="center" wrapText="1"/>
    </xf>
    <xf numFmtId="14" fontId="3" fillId="13" borderId="0" xfId="0" applyNumberFormat="1" applyFont="1" applyFill="1" applyBorder="1" applyAlignment="1">
      <alignment vertical="center" wrapText="1"/>
    </xf>
    <xf numFmtId="49" fontId="3" fillId="14" borderId="1" xfId="0" applyNumberFormat="1" applyFont="1" applyFill="1" applyBorder="1" applyAlignment="1">
      <alignment horizontal="center" vertical="center" wrapText="1"/>
    </xf>
    <xf numFmtId="49" fontId="3" fillId="14" borderId="3" xfId="0" applyNumberFormat="1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14" fontId="3" fillId="14" borderId="1" xfId="0" applyNumberFormat="1" applyFont="1" applyFill="1" applyBorder="1" applyAlignment="1">
      <alignment vertical="center" wrapText="1"/>
    </xf>
    <xf numFmtId="2" fontId="3" fillId="14" borderId="3" xfId="0" applyNumberFormat="1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top" wrapText="1"/>
    </xf>
    <xf numFmtId="0" fontId="3" fillId="14" borderId="0" xfId="0" applyFont="1" applyFill="1" applyBorder="1" applyAlignment="1">
      <alignment horizontal="center" vertical="center" wrapText="1"/>
    </xf>
    <xf numFmtId="0" fontId="3" fillId="14" borderId="0" xfId="0" applyFont="1" applyFill="1" applyAlignment="1">
      <alignment horizontal="center" vertical="center" wrapText="1"/>
    </xf>
    <xf numFmtId="0" fontId="5" fillId="0" borderId="0" xfId="0" applyFont="1"/>
    <xf numFmtId="0" fontId="3" fillId="15" borderId="3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top" wrapText="1"/>
    </xf>
    <xf numFmtId="49" fontId="3" fillId="16" borderId="3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B7" sqref="B7"/>
    </sheetView>
  </sheetViews>
  <sheetFormatPr defaultRowHeight="12.75"/>
  <cols>
    <col min="1" max="1" width="22.7109375" customWidth="1"/>
    <col min="2" max="2" width="17.28515625" customWidth="1"/>
    <col min="3" max="4" width="12.85546875" customWidth="1"/>
    <col min="5" max="5" width="15.5703125" customWidth="1"/>
    <col min="6" max="6" width="21.28515625" customWidth="1"/>
    <col min="7" max="7" width="14.28515625" customWidth="1"/>
    <col min="8" max="8" width="18.85546875" customWidth="1"/>
  </cols>
  <sheetData>
    <row r="1" spans="1:8" ht="15">
      <c r="A1" s="98"/>
      <c r="B1" s="99"/>
      <c r="C1" s="98"/>
      <c r="D1" s="98"/>
      <c r="E1" s="98"/>
      <c r="F1" s="98"/>
      <c r="G1" s="98"/>
      <c r="H1" s="98"/>
    </row>
    <row r="2" spans="1:8" ht="46.5" customHeight="1">
      <c r="A2" s="98"/>
      <c r="B2" s="99"/>
      <c r="C2" s="5"/>
      <c r="D2" s="5"/>
      <c r="E2" s="98"/>
      <c r="F2" s="5"/>
      <c r="G2" s="5"/>
      <c r="H2" s="98"/>
    </row>
    <row r="3" spans="1:8" ht="38.25" customHeight="1">
      <c r="A3" s="6"/>
      <c r="B3" s="1"/>
      <c r="C3" s="2"/>
      <c r="D3" s="7"/>
      <c r="E3" s="3"/>
      <c r="F3" s="4"/>
      <c r="G3" s="5"/>
      <c r="H3" s="5"/>
    </row>
  </sheetData>
  <mergeCells count="6">
    <mergeCell ref="H1:H2"/>
    <mergeCell ref="A1:A2"/>
    <mergeCell ref="B1:B2"/>
    <mergeCell ref="C1:D1"/>
    <mergeCell ref="E1:E2"/>
    <mergeCell ref="F1:G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W236"/>
  <sheetViews>
    <sheetView tabSelected="1" topLeftCell="A227" zoomScaleNormal="100" workbookViewId="0">
      <selection activeCell="G242" sqref="G242:G244"/>
    </sheetView>
  </sheetViews>
  <sheetFormatPr defaultRowHeight="12.75"/>
  <cols>
    <col min="1" max="1" width="4" style="12" customWidth="1"/>
    <col min="2" max="2" width="7.5703125" style="12" customWidth="1"/>
    <col min="3" max="3" width="8" style="12" customWidth="1"/>
    <col min="4" max="4" width="9.85546875" style="12" customWidth="1"/>
    <col min="5" max="5" width="19.28515625" style="12" customWidth="1"/>
    <col min="6" max="6" width="24.42578125" style="12" customWidth="1"/>
    <col min="7" max="7" width="13" style="12" customWidth="1"/>
    <col min="8" max="8" width="11" style="12" customWidth="1"/>
    <col min="9" max="9" width="11.28515625" style="12" customWidth="1"/>
    <col min="10" max="10" width="11.42578125" style="13" customWidth="1"/>
    <col min="11" max="11" width="11.5703125" style="12" customWidth="1"/>
    <col min="12" max="12" width="15.85546875" style="14" customWidth="1"/>
    <col min="13" max="13" width="15" style="12" customWidth="1"/>
    <col min="14" max="14" width="28" style="12" hidden="1" customWidth="1"/>
    <col min="15" max="15" width="21.7109375" style="12" hidden="1" customWidth="1"/>
    <col min="16" max="16" width="18.28515625" style="12" hidden="1" customWidth="1"/>
    <col min="17" max="17" width="10.42578125" style="12" hidden="1" customWidth="1"/>
    <col min="18" max="18" width="20.85546875" style="12" hidden="1" customWidth="1"/>
    <col min="19" max="19" width="20.85546875" style="15" hidden="1" customWidth="1"/>
    <col min="20" max="20" width="13.5703125" style="12" hidden="1" customWidth="1"/>
    <col min="21" max="21" width="9.140625" style="12" hidden="1" customWidth="1"/>
    <col min="22" max="22" width="11.85546875" style="12" customWidth="1"/>
    <col min="23" max="23" width="9.140625" style="12" customWidth="1"/>
    <col min="24" max="24" width="13.28515625" style="12" customWidth="1"/>
    <col min="25" max="16384" width="9.140625" style="12"/>
  </cols>
  <sheetData>
    <row r="1" spans="1:23" ht="84.75" customHeight="1">
      <c r="C1" s="110" t="s">
        <v>1028</v>
      </c>
      <c r="D1" s="110"/>
      <c r="E1" s="110"/>
      <c r="F1" s="110"/>
      <c r="G1" s="110"/>
      <c r="H1" s="110"/>
      <c r="I1" s="110"/>
      <c r="J1" s="110"/>
      <c r="K1" s="110"/>
      <c r="L1" s="110"/>
      <c r="S1" s="100" t="s">
        <v>25</v>
      </c>
      <c r="T1" s="100"/>
      <c r="U1" s="100"/>
      <c r="V1" s="44"/>
      <c r="W1" s="44"/>
    </row>
    <row r="2" spans="1:23" ht="33" customHeight="1">
      <c r="A2" s="105" t="s">
        <v>0</v>
      </c>
      <c r="B2" s="103" t="s">
        <v>14</v>
      </c>
      <c r="C2" s="49"/>
      <c r="D2" s="26"/>
      <c r="E2" s="105" t="s">
        <v>16</v>
      </c>
      <c r="F2" s="105" t="s">
        <v>17</v>
      </c>
      <c r="G2" s="108" t="s">
        <v>4</v>
      </c>
      <c r="H2" s="101" t="s">
        <v>18</v>
      </c>
      <c r="I2" s="102"/>
      <c r="J2" s="101" t="s">
        <v>19</v>
      </c>
      <c r="K2" s="102"/>
      <c r="L2" s="8"/>
      <c r="M2" s="103" t="s">
        <v>12</v>
      </c>
      <c r="N2" s="105" t="s">
        <v>3</v>
      </c>
      <c r="O2" s="105"/>
      <c r="P2" s="9"/>
      <c r="Q2" s="22"/>
      <c r="R2" s="22"/>
      <c r="S2" s="106" t="s">
        <v>8</v>
      </c>
      <c r="T2" s="10"/>
      <c r="U2" s="10" t="s">
        <v>10</v>
      </c>
      <c r="V2" s="45"/>
      <c r="W2" s="45"/>
    </row>
    <row r="3" spans="1:23" ht="106.5" hidden="1" customHeight="1">
      <c r="A3" s="105"/>
      <c r="B3" s="104"/>
      <c r="C3" s="50" t="s">
        <v>86</v>
      </c>
      <c r="D3" s="27" t="s">
        <v>15</v>
      </c>
      <c r="E3" s="105"/>
      <c r="F3" s="105"/>
      <c r="G3" s="108"/>
      <c r="H3" s="21" t="s">
        <v>1</v>
      </c>
      <c r="I3" s="10" t="s">
        <v>2</v>
      </c>
      <c r="J3" s="10" t="s">
        <v>1</v>
      </c>
      <c r="K3" s="21" t="s">
        <v>2</v>
      </c>
      <c r="L3" s="11" t="s">
        <v>11</v>
      </c>
      <c r="M3" s="104"/>
      <c r="N3" s="10" t="s">
        <v>5</v>
      </c>
      <c r="O3" s="10" t="s">
        <v>6</v>
      </c>
      <c r="P3" s="21" t="s">
        <v>7</v>
      </c>
      <c r="Q3" s="23" t="s">
        <v>9</v>
      </c>
      <c r="R3" s="23" t="s">
        <v>13</v>
      </c>
      <c r="S3" s="107"/>
      <c r="T3" s="10" t="s">
        <v>21</v>
      </c>
      <c r="U3" s="10" t="s">
        <v>22</v>
      </c>
      <c r="V3" s="45"/>
      <c r="W3" s="45"/>
    </row>
    <row r="4" spans="1:23" s="32" customFormat="1" ht="120.75" hidden="1" customHeight="1">
      <c r="A4" s="37">
        <v>1</v>
      </c>
      <c r="B4" s="29" t="s">
        <v>115</v>
      </c>
      <c r="C4" s="29"/>
      <c r="D4" s="51" t="s">
        <v>26</v>
      </c>
      <c r="E4" s="28" t="s">
        <v>118</v>
      </c>
      <c r="F4" s="28" t="s">
        <v>81</v>
      </c>
      <c r="G4" s="39" t="s">
        <v>45</v>
      </c>
      <c r="H4" s="33">
        <v>43123</v>
      </c>
      <c r="I4" s="33">
        <v>43465</v>
      </c>
      <c r="J4" s="33">
        <v>43123</v>
      </c>
      <c r="K4" s="33">
        <v>43465</v>
      </c>
      <c r="L4" s="30" t="s">
        <v>24</v>
      </c>
      <c r="M4" s="43">
        <v>10500</v>
      </c>
      <c r="N4" s="28" t="s">
        <v>822</v>
      </c>
      <c r="O4" s="28" t="s">
        <v>796</v>
      </c>
      <c r="P4" s="16" t="s">
        <v>82</v>
      </c>
      <c r="Q4" s="29" t="s">
        <v>24</v>
      </c>
      <c r="R4" s="29" t="s">
        <v>24</v>
      </c>
      <c r="S4" s="31" t="s">
        <v>46</v>
      </c>
      <c r="T4" s="28" t="s">
        <v>23</v>
      </c>
      <c r="U4" s="28" t="s">
        <v>23</v>
      </c>
      <c r="V4" s="46"/>
      <c r="W4" s="46"/>
    </row>
    <row r="5" spans="1:23" s="32" customFormat="1" ht="87" hidden="1" customHeight="1">
      <c r="A5" s="37">
        <v>2</v>
      </c>
      <c r="B5" s="29" t="s">
        <v>115</v>
      </c>
      <c r="C5" s="29"/>
      <c r="D5" s="51" t="s">
        <v>26</v>
      </c>
      <c r="E5" s="28" t="s">
        <v>235</v>
      </c>
      <c r="F5" s="28" t="s">
        <v>128</v>
      </c>
      <c r="G5" s="39" t="s">
        <v>129</v>
      </c>
      <c r="H5" s="33">
        <v>43123</v>
      </c>
      <c r="I5" s="33">
        <v>43465</v>
      </c>
      <c r="J5" s="33">
        <v>43123</v>
      </c>
      <c r="K5" s="33">
        <v>43465</v>
      </c>
      <c r="L5" s="30" t="s">
        <v>24</v>
      </c>
      <c r="M5" s="43">
        <v>9086.06</v>
      </c>
      <c r="N5" s="28" t="s">
        <v>768</v>
      </c>
      <c r="O5" s="28" t="s">
        <v>769</v>
      </c>
      <c r="P5" s="16" t="s">
        <v>20</v>
      </c>
      <c r="Q5" s="29" t="s">
        <v>24</v>
      </c>
      <c r="R5" s="29" t="s">
        <v>24</v>
      </c>
      <c r="S5" s="35" t="s">
        <v>41</v>
      </c>
      <c r="T5" s="28"/>
      <c r="U5" s="28"/>
      <c r="V5" s="46"/>
      <c r="W5" s="46"/>
    </row>
    <row r="6" spans="1:23" s="32" customFormat="1" ht="163.5" customHeight="1">
      <c r="A6" s="37">
        <v>3</v>
      </c>
      <c r="B6" s="93" t="s">
        <v>115</v>
      </c>
      <c r="C6" s="29"/>
      <c r="D6" s="51" t="s">
        <v>55</v>
      </c>
      <c r="E6" s="28" t="s">
        <v>104</v>
      </c>
      <c r="F6" s="28" t="s">
        <v>105</v>
      </c>
      <c r="G6" s="39" t="s">
        <v>106</v>
      </c>
      <c r="H6" s="33">
        <v>43123</v>
      </c>
      <c r="I6" s="33">
        <v>43465</v>
      </c>
      <c r="J6" s="33">
        <v>43123</v>
      </c>
      <c r="K6" s="33">
        <v>43465</v>
      </c>
      <c r="L6" s="30" t="s">
        <v>24</v>
      </c>
      <c r="M6" s="43">
        <v>6000</v>
      </c>
      <c r="N6" s="28" t="s">
        <v>928</v>
      </c>
      <c r="O6" s="28" t="s">
        <v>929</v>
      </c>
      <c r="P6" s="36" t="s">
        <v>20</v>
      </c>
      <c r="Q6" s="29" t="s">
        <v>24</v>
      </c>
      <c r="R6" s="29" t="s">
        <v>24</v>
      </c>
      <c r="S6" s="31" t="s">
        <v>41</v>
      </c>
      <c r="T6" s="28"/>
      <c r="U6" s="28"/>
      <c r="V6" s="46"/>
      <c r="W6" s="46"/>
    </row>
    <row r="7" spans="1:23" s="32" customFormat="1" ht="168.75" hidden="1" customHeight="1">
      <c r="A7" s="37">
        <v>4</v>
      </c>
      <c r="B7" s="29" t="s">
        <v>115</v>
      </c>
      <c r="C7" s="29" t="s">
        <v>87</v>
      </c>
      <c r="D7" s="51" t="s">
        <v>219</v>
      </c>
      <c r="E7" s="28" t="s">
        <v>84</v>
      </c>
      <c r="F7" s="28" t="s">
        <v>85</v>
      </c>
      <c r="G7" s="83" t="s">
        <v>27</v>
      </c>
      <c r="H7" s="33">
        <v>43123</v>
      </c>
      <c r="I7" s="33">
        <v>43465</v>
      </c>
      <c r="J7" s="33">
        <v>43123</v>
      </c>
      <c r="K7" s="33">
        <v>43465</v>
      </c>
      <c r="L7" s="30" t="s">
        <v>24</v>
      </c>
      <c r="M7" s="43">
        <v>398090</v>
      </c>
      <c r="N7" s="28" t="s">
        <v>111</v>
      </c>
      <c r="O7" s="28" t="s">
        <v>112</v>
      </c>
      <c r="P7" s="16" t="s">
        <v>32</v>
      </c>
      <c r="Q7" s="29" t="s">
        <v>24</v>
      </c>
      <c r="R7" s="29" t="s">
        <v>24</v>
      </c>
      <c r="S7" s="31" t="s">
        <v>78</v>
      </c>
      <c r="T7" s="28" t="s">
        <v>23</v>
      </c>
      <c r="U7" s="28" t="s">
        <v>23</v>
      </c>
      <c r="V7" s="46"/>
      <c r="W7" s="46"/>
    </row>
    <row r="8" spans="1:23" s="32" customFormat="1" ht="136.5" hidden="1" customHeight="1">
      <c r="A8" s="37">
        <v>5</v>
      </c>
      <c r="B8" s="29" t="s">
        <v>115</v>
      </c>
      <c r="C8" s="29" t="s">
        <v>72</v>
      </c>
      <c r="D8" s="51" t="s">
        <v>219</v>
      </c>
      <c r="E8" s="28" t="s">
        <v>397</v>
      </c>
      <c r="F8" s="28" t="s">
        <v>88</v>
      </c>
      <c r="G8" s="39" t="s">
        <v>29</v>
      </c>
      <c r="H8" s="33">
        <v>43123</v>
      </c>
      <c r="I8" s="33">
        <v>43465</v>
      </c>
      <c r="J8" s="33">
        <v>43123</v>
      </c>
      <c r="K8" s="33">
        <v>43465</v>
      </c>
      <c r="L8" s="30" t="s">
        <v>24</v>
      </c>
      <c r="M8" s="43">
        <v>193800</v>
      </c>
      <c r="N8" s="28" t="s">
        <v>113</v>
      </c>
      <c r="O8" s="28" t="s">
        <v>114</v>
      </c>
      <c r="P8" s="16" t="s">
        <v>32</v>
      </c>
      <c r="Q8" s="29" t="s">
        <v>24</v>
      </c>
      <c r="R8" s="29" t="s">
        <v>24</v>
      </c>
      <c r="S8" s="31" t="s">
        <v>71</v>
      </c>
      <c r="T8" s="28"/>
      <c r="U8" s="28"/>
      <c r="V8" s="46"/>
      <c r="W8" s="46"/>
    </row>
    <row r="9" spans="1:23" s="32" customFormat="1" ht="192.75" hidden="1" customHeight="1">
      <c r="A9" s="37">
        <v>6</v>
      </c>
      <c r="B9" s="29" t="s">
        <v>115</v>
      </c>
      <c r="C9" s="29"/>
      <c r="D9" s="51" t="s">
        <v>26</v>
      </c>
      <c r="E9" s="28" t="s">
        <v>34</v>
      </c>
      <c r="F9" s="28" t="s">
        <v>35</v>
      </c>
      <c r="G9" s="39" t="s">
        <v>31</v>
      </c>
      <c r="H9" s="33">
        <v>43123</v>
      </c>
      <c r="I9" s="33">
        <v>43465</v>
      </c>
      <c r="J9" s="33">
        <v>43123</v>
      </c>
      <c r="K9" s="33">
        <v>43465</v>
      </c>
      <c r="L9" s="30" t="s">
        <v>24</v>
      </c>
      <c r="M9" s="43">
        <v>91200</v>
      </c>
      <c r="N9" s="28" t="s">
        <v>1005</v>
      </c>
      <c r="O9" s="28" t="s">
        <v>1006</v>
      </c>
      <c r="P9" s="16" t="s">
        <v>32</v>
      </c>
      <c r="Q9" s="29" t="s">
        <v>24</v>
      </c>
      <c r="R9" s="29" t="s">
        <v>24</v>
      </c>
      <c r="S9" s="31" t="s">
        <v>33</v>
      </c>
      <c r="T9" s="28" t="s">
        <v>23</v>
      </c>
      <c r="U9" s="28" t="s">
        <v>23</v>
      </c>
      <c r="V9" s="46"/>
      <c r="W9" s="46"/>
    </row>
    <row r="10" spans="1:23" s="32" customFormat="1" ht="78" hidden="1" customHeight="1">
      <c r="A10" s="37">
        <v>7</v>
      </c>
      <c r="B10" s="29" t="s">
        <v>176</v>
      </c>
      <c r="C10" s="29" t="s">
        <v>87</v>
      </c>
      <c r="D10" s="51" t="s">
        <v>219</v>
      </c>
      <c r="E10" s="28" t="s">
        <v>84</v>
      </c>
      <c r="F10" s="28" t="s">
        <v>85</v>
      </c>
      <c r="G10" s="83" t="s">
        <v>37</v>
      </c>
      <c r="H10" s="33">
        <v>43123</v>
      </c>
      <c r="I10" s="33">
        <v>43465</v>
      </c>
      <c r="J10" s="33">
        <v>43123</v>
      </c>
      <c r="K10" s="33">
        <v>43465</v>
      </c>
      <c r="L10" s="30" t="s">
        <v>24</v>
      </c>
      <c r="M10" s="43">
        <v>398090</v>
      </c>
      <c r="N10" s="28" t="s">
        <v>174</v>
      </c>
      <c r="O10" s="28" t="s">
        <v>175</v>
      </c>
      <c r="P10" s="16" t="s">
        <v>32</v>
      </c>
      <c r="Q10" s="29" t="s">
        <v>24</v>
      </c>
      <c r="R10" s="29" t="s">
        <v>24</v>
      </c>
      <c r="S10" s="31" t="s">
        <v>78</v>
      </c>
      <c r="T10" s="28" t="s">
        <v>23</v>
      </c>
      <c r="U10" s="28" t="s">
        <v>23</v>
      </c>
      <c r="V10" s="46"/>
      <c r="W10" s="46"/>
    </row>
    <row r="11" spans="1:23" s="32" customFormat="1" ht="66" hidden="1" customHeight="1">
      <c r="A11" s="37">
        <v>8</v>
      </c>
      <c r="B11" s="29" t="s">
        <v>115</v>
      </c>
      <c r="C11" s="29"/>
      <c r="D11" s="51" t="s">
        <v>26</v>
      </c>
      <c r="E11" s="28" t="s">
        <v>47</v>
      </c>
      <c r="F11" s="28" t="s">
        <v>76</v>
      </c>
      <c r="G11" s="39" t="s">
        <v>89</v>
      </c>
      <c r="H11" s="33">
        <v>43123</v>
      </c>
      <c r="I11" s="33">
        <v>43465</v>
      </c>
      <c r="J11" s="33">
        <v>43123</v>
      </c>
      <c r="K11" s="33">
        <v>43465</v>
      </c>
      <c r="L11" s="30" t="s">
        <v>24</v>
      </c>
      <c r="M11" s="29">
        <v>108050</v>
      </c>
      <c r="N11" s="28" t="s">
        <v>116</v>
      </c>
      <c r="O11" s="28" t="s">
        <v>117</v>
      </c>
      <c r="P11" s="16" t="s">
        <v>32</v>
      </c>
      <c r="Q11" s="29" t="s">
        <v>24</v>
      </c>
      <c r="R11" s="29" t="s">
        <v>24</v>
      </c>
      <c r="S11" s="31" t="s">
        <v>48</v>
      </c>
      <c r="T11" s="28" t="s">
        <v>23</v>
      </c>
      <c r="U11" s="28" t="s">
        <v>23</v>
      </c>
      <c r="V11" s="46"/>
      <c r="W11" s="46"/>
    </row>
    <row r="12" spans="1:23" s="32" customFormat="1" ht="150.75" hidden="1" customHeight="1">
      <c r="A12" s="37">
        <v>10</v>
      </c>
      <c r="B12" s="29" t="s">
        <v>115</v>
      </c>
      <c r="C12" s="29"/>
      <c r="D12" s="51" t="s">
        <v>26</v>
      </c>
      <c r="E12" s="28" t="s">
        <v>90</v>
      </c>
      <c r="F12" s="28" t="s">
        <v>30</v>
      </c>
      <c r="G12" s="39" t="s">
        <v>39</v>
      </c>
      <c r="H12" s="33">
        <v>43123</v>
      </c>
      <c r="I12" s="33">
        <v>43465</v>
      </c>
      <c r="J12" s="33">
        <v>43123</v>
      </c>
      <c r="K12" s="33">
        <v>43465</v>
      </c>
      <c r="L12" s="30" t="s">
        <v>24</v>
      </c>
      <c r="M12" s="29">
        <v>24000</v>
      </c>
      <c r="N12" s="28" t="s">
        <v>899</v>
      </c>
      <c r="O12" s="28" t="s">
        <v>900</v>
      </c>
      <c r="P12" s="16" t="s">
        <v>20</v>
      </c>
      <c r="Q12" s="29" t="s">
        <v>24</v>
      </c>
      <c r="R12" s="29" t="s">
        <v>24</v>
      </c>
      <c r="S12" s="31" t="s">
        <v>91</v>
      </c>
      <c r="T12" s="28" t="s">
        <v>23</v>
      </c>
      <c r="U12" s="28" t="s">
        <v>23</v>
      </c>
      <c r="V12" s="46"/>
      <c r="W12" s="46"/>
    </row>
    <row r="13" spans="1:23" s="32" customFormat="1" ht="201" hidden="1" customHeight="1">
      <c r="A13" s="37">
        <v>11</v>
      </c>
      <c r="B13" s="29" t="s">
        <v>115</v>
      </c>
      <c r="C13" s="29"/>
      <c r="D13" s="51" t="s">
        <v>26</v>
      </c>
      <c r="E13" s="28" t="s">
        <v>65</v>
      </c>
      <c r="F13" s="28" t="s">
        <v>92</v>
      </c>
      <c r="G13" s="39" t="s">
        <v>40</v>
      </c>
      <c r="H13" s="33">
        <v>43123</v>
      </c>
      <c r="I13" s="33">
        <v>43465</v>
      </c>
      <c r="J13" s="33">
        <v>43123</v>
      </c>
      <c r="K13" s="33">
        <v>43465</v>
      </c>
      <c r="L13" s="30" t="s">
        <v>24</v>
      </c>
      <c r="M13" s="29">
        <v>31500</v>
      </c>
      <c r="N13" s="28" t="s">
        <v>901</v>
      </c>
      <c r="O13" s="28" t="s">
        <v>902</v>
      </c>
      <c r="P13" s="36" t="s">
        <v>20</v>
      </c>
      <c r="Q13" s="29" t="s">
        <v>24</v>
      </c>
      <c r="R13" s="29" t="s">
        <v>24</v>
      </c>
      <c r="S13" s="31" t="s">
        <v>41</v>
      </c>
      <c r="T13" s="28" t="s">
        <v>23</v>
      </c>
      <c r="U13" s="28" t="s">
        <v>23</v>
      </c>
      <c r="V13" s="46"/>
      <c r="W13" s="46"/>
    </row>
    <row r="14" spans="1:23" s="32" customFormat="1" ht="173.25" customHeight="1">
      <c r="A14" s="37">
        <v>12</v>
      </c>
      <c r="B14" s="93" t="s">
        <v>115</v>
      </c>
      <c r="C14" s="29"/>
      <c r="D14" s="51" t="s">
        <v>55</v>
      </c>
      <c r="E14" s="28" t="s">
        <v>73</v>
      </c>
      <c r="F14" s="28" t="s">
        <v>93</v>
      </c>
      <c r="G14" s="39" t="s">
        <v>40</v>
      </c>
      <c r="H14" s="33">
        <v>43123</v>
      </c>
      <c r="I14" s="33">
        <v>43465</v>
      </c>
      <c r="J14" s="33">
        <v>43123</v>
      </c>
      <c r="K14" s="33">
        <v>43465</v>
      </c>
      <c r="L14" s="30" t="s">
        <v>24</v>
      </c>
      <c r="M14" s="29">
        <v>147000</v>
      </c>
      <c r="N14" s="28" t="s">
        <v>934</v>
      </c>
      <c r="O14" s="37" t="s">
        <v>935</v>
      </c>
      <c r="P14" s="36" t="s">
        <v>32</v>
      </c>
      <c r="Q14" s="29" t="s">
        <v>24</v>
      </c>
      <c r="R14" s="29" t="s">
        <v>24</v>
      </c>
      <c r="S14" s="31" t="s">
        <v>56</v>
      </c>
      <c r="T14" s="28"/>
      <c r="U14" s="28"/>
      <c r="V14" s="46"/>
      <c r="W14" s="46"/>
    </row>
    <row r="15" spans="1:23" s="32" customFormat="1" ht="231.75" hidden="1" customHeight="1">
      <c r="A15" s="37">
        <v>13</v>
      </c>
      <c r="B15" s="29" t="s">
        <v>115</v>
      </c>
      <c r="C15" s="29"/>
      <c r="D15" s="51" t="s">
        <v>26</v>
      </c>
      <c r="E15" s="28" t="s">
        <v>94</v>
      </c>
      <c r="F15" s="37" t="s">
        <v>107</v>
      </c>
      <c r="G15" s="39" t="s">
        <v>44</v>
      </c>
      <c r="H15" s="33">
        <v>43123</v>
      </c>
      <c r="I15" s="33">
        <v>43465</v>
      </c>
      <c r="J15" s="33">
        <v>43123</v>
      </c>
      <c r="K15" s="33">
        <v>43465</v>
      </c>
      <c r="L15" s="30" t="s">
        <v>24</v>
      </c>
      <c r="M15" s="29">
        <v>115173.27</v>
      </c>
      <c r="N15" s="28" t="s">
        <v>853</v>
      </c>
      <c r="O15" s="28" t="s">
        <v>854</v>
      </c>
      <c r="P15" s="16" t="s">
        <v>32</v>
      </c>
      <c r="Q15" s="29" t="s">
        <v>24</v>
      </c>
      <c r="R15" s="29" t="s">
        <v>24</v>
      </c>
      <c r="S15" s="42" t="s">
        <v>67</v>
      </c>
      <c r="T15" s="28"/>
      <c r="U15" s="28"/>
      <c r="V15" s="46"/>
      <c r="W15" s="46"/>
    </row>
    <row r="16" spans="1:23" s="32" customFormat="1" ht="101.25" customHeight="1">
      <c r="A16" s="37">
        <v>14</v>
      </c>
      <c r="B16" s="93" t="s">
        <v>115</v>
      </c>
      <c r="C16" s="29"/>
      <c r="D16" s="51" t="s">
        <v>55</v>
      </c>
      <c r="E16" s="28" t="s">
        <v>125</v>
      </c>
      <c r="F16" s="28" t="s">
        <v>126</v>
      </c>
      <c r="G16" s="39" t="s">
        <v>127</v>
      </c>
      <c r="H16" s="33">
        <v>43123</v>
      </c>
      <c r="I16" s="33">
        <v>43465</v>
      </c>
      <c r="J16" s="33">
        <v>43123</v>
      </c>
      <c r="K16" s="33">
        <v>43465</v>
      </c>
      <c r="L16" s="30" t="s">
        <v>24</v>
      </c>
      <c r="M16" s="29">
        <v>22837</v>
      </c>
      <c r="N16" s="28" t="s">
        <v>633</v>
      </c>
      <c r="O16" s="28" t="s">
        <v>634</v>
      </c>
      <c r="P16" s="36" t="s">
        <v>20</v>
      </c>
      <c r="Q16" s="29" t="s">
        <v>24</v>
      </c>
      <c r="R16" s="29" t="s">
        <v>24</v>
      </c>
      <c r="S16" s="35" t="s">
        <v>46</v>
      </c>
      <c r="T16" s="28"/>
      <c r="U16" s="28"/>
      <c r="V16" s="46"/>
      <c r="W16" s="46"/>
    </row>
    <row r="17" spans="1:23" s="32" customFormat="1" ht="101.25" customHeight="1">
      <c r="A17" s="37">
        <v>15</v>
      </c>
      <c r="B17" s="93" t="s">
        <v>176</v>
      </c>
      <c r="C17" s="29"/>
      <c r="D17" s="51" t="s">
        <v>55</v>
      </c>
      <c r="E17" s="28" t="s">
        <v>415</v>
      </c>
      <c r="F17" s="28" t="s">
        <v>200</v>
      </c>
      <c r="G17" s="39" t="s">
        <v>40</v>
      </c>
      <c r="H17" s="33">
        <v>43123</v>
      </c>
      <c r="I17" s="33">
        <v>43465</v>
      </c>
      <c r="J17" s="33">
        <v>43123</v>
      </c>
      <c r="K17" s="33">
        <v>43465</v>
      </c>
      <c r="L17" s="30" t="s">
        <v>24</v>
      </c>
      <c r="M17" s="29">
        <v>6500</v>
      </c>
      <c r="N17" s="28" t="s">
        <v>1011</v>
      </c>
      <c r="O17" s="28" t="s">
        <v>1012</v>
      </c>
      <c r="P17" s="36" t="s">
        <v>20</v>
      </c>
      <c r="Q17" s="29" t="s">
        <v>24</v>
      </c>
      <c r="R17" s="29" t="s">
        <v>24</v>
      </c>
      <c r="S17" s="31" t="s">
        <v>41</v>
      </c>
      <c r="T17" s="28"/>
      <c r="U17" s="28"/>
      <c r="V17" s="46"/>
      <c r="W17" s="46"/>
    </row>
    <row r="18" spans="1:23" s="32" customFormat="1" ht="101.25" hidden="1" customHeight="1">
      <c r="A18" s="37">
        <v>16</v>
      </c>
      <c r="B18" s="29" t="s">
        <v>115</v>
      </c>
      <c r="C18" s="29"/>
      <c r="D18" s="51" t="s">
        <v>26</v>
      </c>
      <c r="E18" s="28" t="s">
        <v>141</v>
      </c>
      <c r="F18" s="37" t="s">
        <v>142</v>
      </c>
      <c r="G18" s="39" t="s">
        <v>27</v>
      </c>
      <c r="H18" s="33">
        <v>43125</v>
      </c>
      <c r="I18" s="33">
        <v>43465</v>
      </c>
      <c r="J18" s="33">
        <v>43125</v>
      </c>
      <c r="K18" s="33">
        <v>43465</v>
      </c>
      <c r="L18" s="30" t="s">
        <v>24</v>
      </c>
      <c r="M18" s="29">
        <v>14025</v>
      </c>
      <c r="N18" s="28" t="s">
        <v>187</v>
      </c>
      <c r="O18" s="28" t="s">
        <v>188</v>
      </c>
      <c r="P18" s="36" t="s">
        <v>20</v>
      </c>
      <c r="Q18" s="29" t="s">
        <v>24</v>
      </c>
      <c r="R18" s="29" t="s">
        <v>24</v>
      </c>
      <c r="S18" s="31" t="s">
        <v>80</v>
      </c>
      <c r="T18" s="28"/>
      <c r="U18" s="28"/>
      <c r="V18" s="46"/>
      <c r="W18" s="46"/>
    </row>
    <row r="19" spans="1:23" s="32" customFormat="1" ht="101.25" hidden="1" customHeight="1">
      <c r="A19" s="37">
        <v>17</v>
      </c>
      <c r="B19" s="29" t="s">
        <v>115</v>
      </c>
      <c r="C19" s="29" t="s">
        <v>87</v>
      </c>
      <c r="D19" s="51" t="s">
        <v>219</v>
      </c>
      <c r="E19" s="28" t="s">
        <v>84</v>
      </c>
      <c r="F19" s="28" t="s">
        <v>85</v>
      </c>
      <c r="G19" s="83" t="s">
        <v>103</v>
      </c>
      <c r="H19" s="33">
        <v>43126</v>
      </c>
      <c r="I19" s="33">
        <v>43465</v>
      </c>
      <c r="J19" s="33">
        <v>43126</v>
      </c>
      <c r="K19" s="33">
        <v>43465</v>
      </c>
      <c r="L19" s="30" t="s">
        <v>24</v>
      </c>
      <c r="M19" s="43">
        <v>398090</v>
      </c>
      <c r="N19" s="28" t="s">
        <v>173</v>
      </c>
      <c r="O19" s="28" t="s">
        <v>172</v>
      </c>
      <c r="P19" s="16" t="s">
        <v>32</v>
      </c>
      <c r="Q19" s="29" t="s">
        <v>24</v>
      </c>
      <c r="R19" s="29" t="s">
        <v>24</v>
      </c>
      <c r="S19" s="31" t="s">
        <v>78</v>
      </c>
      <c r="T19" s="28"/>
      <c r="U19" s="28"/>
      <c r="V19" s="46"/>
      <c r="W19" s="46"/>
    </row>
    <row r="20" spans="1:23" s="32" customFormat="1" ht="101.25" hidden="1" customHeight="1">
      <c r="A20" s="37">
        <v>18</v>
      </c>
      <c r="B20" s="29"/>
      <c r="C20" s="29"/>
      <c r="D20" s="51" t="s">
        <v>26</v>
      </c>
      <c r="E20" s="28" t="s">
        <v>119</v>
      </c>
      <c r="F20" s="28" t="s">
        <v>120</v>
      </c>
      <c r="G20" s="39" t="s">
        <v>121</v>
      </c>
      <c r="H20" s="33">
        <v>43129</v>
      </c>
      <c r="I20" s="33">
        <v>43465</v>
      </c>
      <c r="J20" s="33">
        <v>43129</v>
      </c>
      <c r="K20" s="33">
        <v>43465</v>
      </c>
      <c r="L20" s="30" t="s">
        <v>24</v>
      </c>
      <c r="M20" s="43">
        <v>16772.34</v>
      </c>
      <c r="N20" s="28" t="s">
        <v>714</v>
      </c>
      <c r="O20" s="28" t="s">
        <v>715</v>
      </c>
      <c r="P20" s="36" t="s">
        <v>20</v>
      </c>
      <c r="Q20" s="29" t="s">
        <v>24</v>
      </c>
      <c r="R20" s="29" t="s">
        <v>24</v>
      </c>
      <c r="S20" s="31" t="s">
        <v>28</v>
      </c>
      <c r="T20" s="28"/>
      <c r="U20" s="28"/>
      <c r="V20" s="46"/>
      <c r="W20" s="46"/>
    </row>
    <row r="21" spans="1:23" s="32" customFormat="1" ht="101.25" customHeight="1">
      <c r="A21" s="37">
        <v>19</v>
      </c>
      <c r="B21" s="93" t="s">
        <v>115</v>
      </c>
      <c r="C21" s="29"/>
      <c r="D21" s="51" t="s">
        <v>55</v>
      </c>
      <c r="E21" s="28" t="s">
        <v>108</v>
      </c>
      <c r="F21" s="28" t="s">
        <v>109</v>
      </c>
      <c r="G21" s="39" t="s">
        <v>110</v>
      </c>
      <c r="H21" s="33">
        <v>43129</v>
      </c>
      <c r="I21" s="33">
        <v>43465</v>
      </c>
      <c r="J21" s="33">
        <v>43129</v>
      </c>
      <c r="K21" s="33">
        <v>43465</v>
      </c>
      <c r="L21" s="30" t="s">
        <v>24</v>
      </c>
      <c r="M21" s="43">
        <v>30000</v>
      </c>
      <c r="N21" s="28" t="s">
        <v>152</v>
      </c>
      <c r="O21" s="28" t="s">
        <v>153</v>
      </c>
      <c r="P21" s="36" t="s">
        <v>20</v>
      </c>
      <c r="Q21" s="29" t="s">
        <v>24</v>
      </c>
      <c r="R21" s="29" t="s">
        <v>24</v>
      </c>
      <c r="S21" s="31" t="s">
        <v>56</v>
      </c>
      <c r="T21" s="28"/>
      <c r="U21" s="28"/>
      <c r="V21" s="46"/>
      <c r="W21" s="46"/>
    </row>
    <row r="22" spans="1:23" s="32" customFormat="1" ht="101.25" customHeight="1">
      <c r="A22" s="37">
        <v>20</v>
      </c>
      <c r="B22" s="93" t="s">
        <v>115</v>
      </c>
      <c r="C22" s="29"/>
      <c r="D22" s="51" t="s">
        <v>55</v>
      </c>
      <c r="E22" s="28" t="s">
        <v>123</v>
      </c>
      <c r="F22" s="28" t="s">
        <v>122</v>
      </c>
      <c r="G22" s="39" t="s">
        <v>124</v>
      </c>
      <c r="H22" s="33">
        <v>43129</v>
      </c>
      <c r="I22" s="33">
        <v>43465</v>
      </c>
      <c r="J22" s="33">
        <v>43129</v>
      </c>
      <c r="K22" s="33">
        <v>43465</v>
      </c>
      <c r="L22" s="30" t="s">
        <v>24</v>
      </c>
      <c r="M22" s="43">
        <v>5550</v>
      </c>
      <c r="N22" s="28"/>
      <c r="O22" s="28"/>
      <c r="P22" s="36" t="s">
        <v>20</v>
      </c>
      <c r="Q22" s="29" t="s">
        <v>24</v>
      </c>
      <c r="R22" s="29" t="s">
        <v>24</v>
      </c>
      <c r="S22" s="31" t="s">
        <v>41</v>
      </c>
      <c r="T22" s="28"/>
      <c r="U22" s="28"/>
      <c r="V22" s="46"/>
      <c r="W22" s="46"/>
    </row>
    <row r="23" spans="1:23" s="32" customFormat="1" ht="101.25" customHeight="1">
      <c r="A23" s="37">
        <v>21</v>
      </c>
      <c r="B23" s="93" t="s">
        <v>115</v>
      </c>
      <c r="C23" s="29"/>
      <c r="D23" s="51" t="s">
        <v>55</v>
      </c>
      <c r="E23" s="28" t="s">
        <v>155</v>
      </c>
      <c r="F23" s="28" t="s">
        <v>156</v>
      </c>
      <c r="G23" s="39" t="s">
        <v>157</v>
      </c>
      <c r="H23" s="33">
        <v>43130</v>
      </c>
      <c r="I23" s="33">
        <v>43465</v>
      </c>
      <c r="J23" s="33">
        <v>43130</v>
      </c>
      <c r="K23" s="33">
        <v>43465</v>
      </c>
      <c r="L23" s="30" t="s">
        <v>24</v>
      </c>
      <c r="M23" s="43">
        <v>19874</v>
      </c>
      <c r="N23" s="28" t="s">
        <v>193</v>
      </c>
      <c r="O23" s="28" t="s">
        <v>194</v>
      </c>
      <c r="P23" s="36" t="s">
        <v>20</v>
      </c>
      <c r="Q23" s="29" t="s">
        <v>24</v>
      </c>
      <c r="R23" s="29" t="s">
        <v>24</v>
      </c>
      <c r="S23" s="31" t="s">
        <v>56</v>
      </c>
      <c r="T23" s="28"/>
      <c r="U23" s="28"/>
      <c r="V23" s="46"/>
      <c r="W23" s="46"/>
    </row>
    <row r="24" spans="1:23" s="13" customFormat="1" ht="228" hidden="1" customHeight="1">
      <c r="A24" s="37">
        <v>22</v>
      </c>
      <c r="B24" s="38"/>
      <c r="C24" s="38"/>
      <c r="D24" s="52" t="s">
        <v>26</v>
      </c>
      <c r="E24" s="53" t="s">
        <v>75</v>
      </c>
      <c r="F24" s="53" t="s">
        <v>57</v>
      </c>
      <c r="G24" s="54" t="s">
        <v>95</v>
      </c>
      <c r="H24" s="55">
        <v>43101</v>
      </c>
      <c r="I24" s="55">
        <v>43465</v>
      </c>
      <c r="J24" s="55">
        <v>43130</v>
      </c>
      <c r="K24" s="55">
        <v>43465</v>
      </c>
      <c r="L24" s="56">
        <v>246163.5</v>
      </c>
      <c r="M24" s="52">
        <v>215548.46</v>
      </c>
      <c r="N24" s="53" t="s">
        <v>909</v>
      </c>
      <c r="O24" s="53" t="s">
        <v>910</v>
      </c>
      <c r="P24" s="57" t="s">
        <v>54</v>
      </c>
      <c r="Q24" s="52" t="s">
        <v>24</v>
      </c>
      <c r="R24" s="52" t="s">
        <v>24</v>
      </c>
      <c r="S24" s="58" t="s">
        <v>43</v>
      </c>
      <c r="T24" s="37"/>
      <c r="U24" s="37"/>
      <c r="V24" s="47"/>
      <c r="W24" s="47"/>
    </row>
    <row r="25" spans="1:23" s="13" customFormat="1" ht="270.75" hidden="1" customHeight="1">
      <c r="A25" s="37">
        <v>23</v>
      </c>
      <c r="B25" s="38" t="s">
        <v>115</v>
      </c>
      <c r="C25" s="38"/>
      <c r="D25" s="52" t="s">
        <v>26</v>
      </c>
      <c r="E25" s="53" t="s">
        <v>96</v>
      </c>
      <c r="F25" s="53" t="s">
        <v>97</v>
      </c>
      <c r="G25" s="54" t="s">
        <v>64</v>
      </c>
      <c r="H25" s="55">
        <v>43101</v>
      </c>
      <c r="I25" s="55">
        <v>43465</v>
      </c>
      <c r="J25" s="55">
        <v>43130</v>
      </c>
      <c r="K25" s="55">
        <v>43465</v>
      </c>
      <c r="L25" s="56" t="s">
        <v>24</v>
      </c>
      <c r="M25" s="52">
        <v>147000</v>
      </c>
      <c r="N25" s="53" t="s">
        <v>1018</v>
      </c>
      <c r="O25" s="53" t="s">
        <v>1019</v>
      </c>
      <c r="P25" s="57" t="s">
        <v>69</v>
      </c>
      <c r="Q25" s="52" t="s">
        <v>24</v>
      </c>
      <c r="R25" s="52" t="s">
        <v>24</v>
      </c>
      <c r="S25" s="58" t="s">
        <v>49</v>
      </c>
      <c r="T25" s="37"/>
      <c r="U25" s="37"/>
      <c r="V25" s="47"/>
      <c r="W25" s="47"/>
    </row>
    <row r="26" spans="1:23" s="13" customFormat="1" ht="153.75" hidden="1" customHeight="1">
      <c r="A26" s="37">
        <v>24</v>
      </c>
      <c r="B26" s="38" t="s">
        <v>115</v>
      </c>
      <c r="C26" s="38"/>
      <c r="D26" s="52" t="s">
        <v>26</v>
      </c>
      <c r="E26" s="53" t="s">
        <v>211</v>
      </c>
      <c r="F26" s="53" t="s">
        <v>97</v>
      </c>
      <c r="G26" s="54" t="s">
        <v>212</v>
      </c>
      <c r="H26" s="55">
        <v>43101</v>
      </c>
      <c r="I26" s="55">
        <v>43465</v>
      </c>
      <c r="J26" s="55">
        <v>43152</v>
      </c>
      <c r="K26" s="55">
        <v>43465</v>
      </c>
      <c r="L26" s="56" t="s">
        <v>24</v>
      </c>
      <c r="M26" s="52">
        <v>7260</v>
      </c>
      <c r="N26" s="53" t="s">
        <v>728</v>
      </c>
      <c r="O26" s="53" t="s">
        <v>729</v>
      </c>
      <c r="P26" s="57" t="s">
        <v>69</v>
      </c>
      <c r="Q26" s="52" t="s">
        <v>24</v>
      </c>
      <c r="R26" s="52" t="s">
        <v>24</v>
      </c>
      <c r="S26" s="58" t="s">
        <v>49</v>
      </c>
      <c r="T26" s="37"/>
      <c r="U26" s="37"/>
      <c r="V26" s="47"/>
      <c r="W26" s="47"/>
    </row>
    <row r="27" spans="1:23" s="13" customFormat="1" ht="143.25" hidden="1" customHeight="1">
      <c r="A27" s="37">
        <v>25</v>
      </c>
      <c r="B27" s="38" t="s">
        <v>115</v>
      </c>
      <c r="C27" s="38"/>
      <c r="D27" s="52" t="s">
        <v>26</v>
      </c>
      <c r="E27" s="53" t="s">
        <v>96</v>
      </c>
      <c r="F27" s="53" t="s">
        <v>62</v>
      </c>
      <c r="G27" s="54" t="s">
        <v>63</v>
      </c>
      <c r="H27" s="55">
        <v>43101</v>
      </c>
      <c r="I27" s="55">
        <v>43465</v>
      </c>
      <c r="J27" s="55">
        <v>43130</v>
      </c>
      <c r="K27" s="55">
        <v>43465</v>
      </c>
      <c r="L27" s="56" t="s">
        <v>24</v>
      </c>
      <c r="M27" s="52">
        <v>1000</v>
      </c>
      <c r="N27" s="53" t="s">
        <v>1017</v>
      </c>
      <c r="O27" s="53" t="s">
        <v>622</v>
      </c>
      <c r="P27" s="57" t="s">
        <v>69</v>
      </c>
      <c r="Q27" s="52" t="s">
        <v>24</v>
      </c>
      <c r="R27" s="52" t="s">
        <v>24</v>
      </c>
      <c r="S27" s="58" t="s">
        <v>49</v>
      </c>
      <c r="T27" s="37"/>
      <c r="U27" s="37"/>
      <c r="V27" s="47"/>
      <c r="W27" s="47"/>
    </row>
    <row r="28" spans="1:23" s="32" customFormat="1" ht="270" hidden="1" customHeight="1">
      <c r="A28" s="37">
        <v>26</v>
      </c>
      <c r="B28" s="29"/>
      <c r="C28" s="29"/>
      <c r="D28" s="52" t="s">
        <v>26</v>
      </c>
      <c r="E28" s="53" t="s">
        <v>61</v>
      </c>
      <c r="F28" s="53" t="s">
        <v>98</v>
      </c>
      <c r="G28" s="54" t="s">
        <v>99</v>
      </c>
      <c r="H28" s="55">
        <v>43101</v>
      </c>
      <c r="I28" s="55">
        <v>43465</v>
      </c>
      <c r="J28" s="55">
        <v>43131</v>
      </c>
      <c r="K28" s="55">
        <v>43465</v>
      </c>
      <c r="L28" s="56">
        <v>182936.5</v>
      </c>
      <c r="M28" s="52">
        <v>154742.99</v>
      </c>
      <c r="N28" s="53" t="s">
        <v>905</v>
      </c>
      <c r="O28" s="53" t="s">
        <v>906</v>
      </c>
      <c r="P28" s="57" t="s">
        <v>54</v>
      </c>
      <c r="Q28" s="52" t="s">
        <v>24</v>
      </c>
      <c r="R28" s="52" t="s">
        <v>24</v>
      </c>
      <c r="S28" s="58" t="s">
        <v>43</v>
      </c>
      <c r="T28" s="28"/>
      <c r="U28" s="28"/>
      <c r="V28" s="46"/>
      <c r="W28" s="46"/>
    </row>
    <row r="29" spans="1:23" s="32" customFormat="1" ht="173.25" hidden="1" customHeight="1">
      <c r="A29" s="37">
        <v>27</v>
      </c>
      <c r="B29" s="29"/>
      <c r="C29" s="29"/>
      <c r="D29" s="52" t="s">
        <v>26</v>
      </c>
      <c r="E29" s="53" t="s">
        <v>61</v>
      </c>
      <c r="F29" s="53" t="s">
        <v>231</v>
      </c>
      <c r="G29" s="54" t="s">
        <v>100</v>
      </c>
      <c r="H29" s="55">
        <v>43101</v>
      </c>
      <c r="I29" s="55">
        <v>43465</v>
      </c>
      <c r="J29" s="55">
        <v>43131</v>
      </c>
      <c r="K29" s="55">
        <v>43465</v>
      </c>
      <c r="L29" s="56">
        <v>718700</v>
      </c>
      <c r="M29" s="52">
        <v>616762.85</v>
      </c>
      <c r="N29" s="53" t="s">
        <v>907</v>
      </c>
      <c r="O29" s="53" t="s">
        <v>908</v>
      </c>
      <c r="P29" s="57" t="s">
        <v>54</v>
      </c>
      <c r="Q29" s="52" t="s">
        <v>24</v>
      </c>
      <c r="R29" s="52" t="s">
        <v>24</v>
      </c>
      <c r="S29" s="58" t="s">
        <v>43</v>
      </c>
      <c r="T29" s="28"/>
      <c r="U29" s="28"/>
      <c r="V29" s="46"/>
      <c r="W29" s="46"/>
    </row>
    <row r="30" spans="1:23" s="32" customFormat="1" ht="129" hidden="1" customHeight="1">
      <c r="A30" s="37">
        <v>28</v>
      </c>
      <c r="B30" s="29"/>
      <c r="C30" s="29"/>
      <c r="D30" s="52" t="s">
        <v>26</v>
      </c>
      <c r="E30" s="53" t="s">
        <v>422</v>
      </c>
      <c r="F30" s="53" t="s">
        <v>232</v>
      </c>
      <c r="G30" s="54" t="s">
        <v>233</v>
      </c>
      <c r="H30" s="55">
        <v>43101</v>
      </c>
      <c r="I30" s="55">
        <v>43465</v>
      </c>
      <c r="J30" s="55" t="s">
        <v>234</v>
      </c>
      <c r="K30" s="55">
        <v>43465</v>
      </c>
      <c r="L30" s="56">
        <v>19500</v>
      </c>
      <c r="M30" s="52">
        <v>3821.45</v>
      </c>
      <c r="N30" s="53" t="s">
        <v>903</v>
      </c>
      <c r="O30" s="53" t="s">
        <v>904</v>
      </c>
      <c r="P30" s="57" t="s">
        <v>54</v>
      </c>
      <c r="Q30" s="52" t="s">
        <v>24</v>
      </c>
      <c r="R30" s="52" t="s">
        <v>24</v>
      </c>
      <c r="S30" s="58" t="s">
        <v>43</v>
      </c>
      <c r="T30" s="28"/>
      <c r="U30" s="28"/>
      <c r="V30" s="46"/>
      <c r="W30" s="46"/>
    </row>
    <row r="31" spans="1:23" s="32" customFormat="1" ht="147" hidden="1" customHeight="1">
      <c r="A31" s="37">
        <v>29</v>
      </c>
      <c r="B31" s="29" t="s">
        <v>1022</v>
      </c>
      <c r="C31" s="29"/>
      <c r="D31" s="52" t="s">
        <v>26</v>
      </c>
      <c r="E31" s="53" t="s">
        <v>50</v>
      </c>
      <c r="F31" s="53" t="s">
        <v>51</v>
      </c>
      <c r="G31" s="54" t="s">
        <v>52</v>
      </c>
      <c r="H31" s="55">
        <v>43101</v>
      </c>
      <c r="I31" s="55">
        <v>43465</v>
      </c>
      <c r="J31" s="55">
        <v>43131</v>
      </c>
      <c r="K31" s="55">
        <v>43465</v>
      </c>
      <c r="L31" s="56" t="s">
        <v>24</v>
      </c>
      <c r="M31" s="52">
        <v>2026400</v>
      </c>
      <c r="N31" s="53" t="s">
        <v>1020</v>
      </c>
      <c r="O31" s="53" t="s">
        <v>1021</v>
      </c>
      <c r="P31" s="57" t="s">
        <v>54</v>
      </c>
      <c r="Q31" s="52" t="s">
        <v>24</v>
      </c>
      <c r="R31" s="52" t="s">
        <v>24</v>
      </c>
      <c r="S31" s="58" t="s">
        <v>53</v>
      </c>
      <c r="T31" s="28"/>
      <c r="U31" s="28"/>
      <c r="V31" s="46"/>
      <c r="W31" s="46"/>
    </row>
    <row r="32" spans="1:23" s="32" customFormat="1" ht="270" hidden="1" customHeight="1">
      <c r="A32" s="37">
        <v>30</v>
      </c>
      <c r="B32" s="29"/>
      <c r="C32" s="29"/>
      <c r="D32" s="52" t="s">
        <v>26</v>
      </c>
      <c r="E32" s="53" t="s">
        <v>58</v>
      </c>
      <c r="F32" s="53" t="s">
        <v>101</v>
      </c>
      <c r="G32" s="54" t="s">
        <v>102</v>
      </c>
      <c r="H32" s="55">
        <v>43101</v>
      </c>
      <c r="I32" s="55">
        <v>43465</v>
      </c>
      <c r="J32" s="55">
        <v>43131</v>
      </c>
      <c r="K32" s="55">
        <v>43465</v>
      </c>
      <c r="L32" s="56" t="s">
        <v>24</v>
      </c>
      <c r="M32" s="52">
        <v>1075400</v>
      </c>
      <c r="N32" s="53" t="s">
        <v>887</v>
      </c>
      <c r="O32" s="53" t="s">
        <v>888</v>
      </c>
      <c r="P32" s="57" t="s">
        <v>59</v>
      </c>
      <c r="Q32" s="52" t="s">
        <v>24</v>
      </c>
      <c r="R32" s="52" t="s">
        <v>24</v>
      </c>
      <c r="S32" s="58" t="s">
        <v>60</v>
      </c>
      <c r="T32" s="28"/>
      <c r="U32" s="28"/>
      <c r="V32" s="46"/>
      <c r="W32" s="46"/>
    </row>
    <row r="33" spans="1:23" s="32" customFormat="1" ht="161.25" hidden="1" customHeight="1">
      <c r="A33" s="37">
        <v>31</v>
      </c>
      <c r="B33" s="29"/>
      <c r="C33" s="29"/>
      <c r="D33" s="52" t="s">
        <v>26</v>
      </c>
      <c r="E33" s="53" t="s">
        <v>130</v>
      </c>
      <c r="F33" s="53" t="s">
        <v>131</v>
      </c>
      <c r="G33" s="54" t="s">
        <v>37</v>
      </c>
      <c r="H33" s="55">
        <v>43101</v>
      </c>
      <c r="I33" s="55">
        <v>43465</v>
      </c>
      <c r="J33" s="55">
        <v>43131</v>
      </c>
      <c r="K33" s="55">
        <v>43465</v>
      </c>
      <c r="L33" s="56">
        <v>874100</v>
      </c>
      <c r="M33" s="52">
        <v>954100</v>
      </c>
      <c r="N33" s="53" t="s">
        <v>897</v>
      </c>
      <c r="O33" s="53" t="s">
        <v>898</v>
      </c>
      <c r="P33" s="57" t="s">
        <v>69</v>
      </c>
      <c r="Q33" s="52" t="s">
        <v>24</v>
      </c>
      <c r="R33" s="52" t="s">
        <v>24</v>
      </c>
      <c r="S33" s="58" t="s">
        <v>60</v>
      </c>
      <c r="T33" s="28"/>
      <c r="U33" s="28"/>
      <c r="V33" s="46"/>
      <c r="W33" s="46"/>
    </row>
    <row r="34" spans="1:23" s="32" customFormat="1" ht="321.75" hidden="1" customHeight="1">
      <c r="A34" s="37">
        <v>32</v>
      </c>
      <c r="B34" s="29"/>
      <c r="C34" s="29"/>
      <c r="D34" s="52" t="s">
        <v>26</v>
      </c>
      <c r="E34" s="53" t="s">
        <v>132</v>
      </c>
      <c r="F34" s="53" t="s">
        <v>133</v>
      </c>
      <c r="G34" s="54" t="s">
        <v>134</v>
      </c>
      <c r="H34" s="55">
        <v>43101</v>
      </c>
      <c r="I34" s="55">
        <v>43144</v>
      </c>
      <c r="J34" s="55">
        <v>43144</v>
      </c>
      <c r="K34" s="55">
        <v>43465</v>
      </c>
      <c r="L34" s="56">
        <v>80000</v>
      </c>
      <c r="M34" s="52">
        <v>100000</v>
      </c>
      <c r="N34" s="53" t="s">
        <v>786</v>
      </c>
      <c r="O34" s="53" t="s">
        <v>787</v>
      </c>
      <c r="P34" s="57" t="s">
        <v>54</v>
      </c>
      <c r="Q34" s="52" t="s">
        <v>24</v>
      </c>
      <c r="R34" s="52" t="s">
        <v>24</v>
      </c>
      <c r="S34" s="58" t="s">
        <v>60</v>
      </c>
      <c r="T34" s="28"/>
      <c r="U34" s="28"/>
      <c r="V34" s="46"/>
      <c r="W34" s="46"/>
    </row>
    <row r="35" spans="1:23" s="13" customFormat="1" ht="54" hidden="1" customHeight="1">
      <c r="A35" s="37">
        <v>33</v>
      </c>
      <c r="B35" s="38" t="s">
        <v>115</v>
      </c>
      <c r="C35" s="38" t="s">
        <v>87</v>
      </c>
      <c r="D35" s="51" t="s">
        <v>219</v>
      </c>
      <c r="E35" s="28" t="s">
        <v>84</v>
      </c>
      <c r="F35" s="28" t="s">
        <v>85</v>
      </c>
      <c r="G35" s="39" t="s">
        <v>135</v>
      </c>
      <c r="H35" s="40">
        <v>43136</v>
      </c>
      <c r="I35" s="40">
        <v>43465</v>
      </c>
      <c r="J35" s="40">
        <v>43136</v>
      </c>
      <c r="K35" s="40">
        <v>43465</v>
      </c>
      <c r="L35" s="41" t="s">
        <v>24</v>
      </c>
      <c r="M35" s="38">
        <v>399970</v>
      </c>
      <c r="N35" s="37" t="s">
        <v>197</v>
      </c>
      <c r="O35" s="37" t="s">
        <v>198</v>
      </c>
      <c r="P35" s="16" t="s">
        <v>32</v>
      </c>
      <c r="Q35" s="29" t="s">
        <v>24</v>
      </c>
      <c r="R35" s="29" t="s">
        <v>24</v>
      </c>
      <c r="S35" s="31" t="s">
        <v>78</v>
      </c>
      <c r="T35" s="37"/>
      <c r="U35" s="37"/>
      <c r="V35" s="47"/>
      <c r="W35" s="47"/>
    </row>
    <row r="36" spans="1:23" s="32" customFormat="1" ht="141" customHeight="1">
      <c r="A36" s="37">
        <v>34</v>
      </c>
      <c r="B36" s="93" t="s">
        <v>115</v>
      </c>
      <c r="C36" s="29"/>
      <c r="D36" s="51" t="s">
        <v>55</v>
      </c>
      <c r="E36" s="28" t="s">
        <v>138</v>
      </c>
      <c r="F36" s="28" t="s">
        <v>136</v>
      </c>
      <c r="G36" s="39" t="s">
        <v>137</v>
      </c>
      <c r="H36" s="34">
        <v>43143</v>
      </c>
      <c r="I36" s="40">
        <v>43465</v>
      </c>
      <c r="J36" s="34">
        <v>43143</v>
      </c>
      <c r="K36" s="40">
        <v>43465</v>
      </c>
      <c r="L36" s="41" t="s">
        <v>24</v>
      </c>
      <c r="M36" s="29">
        <v>76800</v>
      </c>
      <c r="N36" s="28" t="s">
        <v>177</v>
      </c>
      <c r="O36" s="28" t="s">
        <v>178</v>
      </c>
      <c r="P36" s="36" t="s">
        <v>20</v>
      </c>
      <c r="Q36" s="29" t="s">
        <v>24</v>
      </c>
      <c r="R36" s="29" t="s">
        <v>24</v>
      </c>
      <c r="S36" s="31" t="s">
        <v>66</v>
      </c>
      <c r="T36" s="28"/>
      <c r="U36" s="28"/>
      <c r="V36" s="46"/>
      <c r="W36" s="46"/>
    </row>
    <row r="37" spans="1:23" s="13" customFormat="1" ht="34.5" customHeight="1">
      <c r="A37" s="37">
        <v>35</v>
      </c>
      <c r="B37" s="93" t="s">
        <v>115</v>
      </c>
      <c r="C37" s="38"/>
      <c r="D37" s="51" t="s">
        <v>55</v>
      </c>
      <c r="E37" s="28" t="s">
        <v>138</v>
      </c>
      <c r="F37" s="37" t="s">
        <v>140</v>
      </c>
      <c r="G37" s="39" t="s">
        <v>139</v>
      </c>
      <c r="H37" s="34">
        <v>43143</v>
      </c>
      <c r="I37" s="40">
        <v>43465</v>
      </c>
      <c r="J37" s="34">
        <v>43143</v>
      </c>
      <c r="K37" s="40">
        <v>43465</v>
      </c>
      <c r="L37" s="41" t="s">
        <v>24</v>
      </c>
      <c r="M37" s="38">
        <v>18600</v>
      </c>
      <c r="N37" s="37" t="s">
        <v>179</v>
      </c>
      <c r="O37" s="37" t="s">
        <v>180</v>
      </c>
      <c r="P37" s="36" t="s">
        <v>20</v>
      </c>
      <c r="Q37" s="29" t="s">
        <v>24</v>
      </c>
      <c r="R37" s="29" t="s">
        <v>24</v>
      </c>
      <c r="S37" s="31" t="s">
        <v>66</v>
      </c>
      <c r="T37" s="37"/>
      <c r="U37" s="37"/>
      <c r="V37" s="47"/>
      <c r="W37" s="47"/>
    </row>
    <row r="38" spans="1:23" s="91" customFormat="1" ht="34.5" hidden="1" customHeight="1">
      <c r="A38" s="37">
        <v>36</v>
      </c>
      <c r="B38" s="86" t="s">
        <v>115</v>
      </c>
      <c r="C38" s="86"/>
      <c r="D38" s="86" t="s">
        <v>26</v>
      </c>
      <c r="E38" s="85" t="s">
        <v>143</v>
      </c>
      <c r="F38" s="85" t="s">
        <v>144</v>
      </c>
      <c r="G38" s="83" t="s">
        <v>145</v>
      </c>
      <c r="H38" s="87">
        <v>43143</v>
      </c>
      <c r="I38" s="87">
        <v>43465</v>
      </c>
      <c r="J38" s="87">
        <v>43143</v>
      </c>
      <c r="K38" s="87">
        <v>43465</v>
      </c>
      <c r="L38" s="88" t="s">
        <v>24</v>
      </c>
      <c r="M38" s="86">
        <v>115175</v>
      </c>
      <c r="N38" s="85" t="s">
        <v>181</v>
      </c>
      <c r="O38" s="85" t="s">
        <v>182</v>
      </c>
      <c r="P38" s="89" t="s">
        <v>146</v>
      </c>
      <c r="Q38" s="86" t="s">
        <v>24</v>
      </c>
      <c r="R38" s="86" t="s">
        <v>24</v>
      </c>
      <c r="S38" s="84" t="s">
        <v>56</v>
      </c>
      <c r="T38" s="85"/>
      <c r="U38" s="85"/>
      <c r="V38" s="90"/>
      <c r="W38" s="90"/>
    </row>
    <row r="39" spans="1:23" s="91" customFormat="1" ht="34.5" hidden="1" customHeight="1">
      <c r="A39" s="37">
        <v>37</v>
      </c>
      <c r="B39" s="86" t="s">
        <v>115</v>
      </c>
      <c r="C39" s="86"/>
      <c r="D39" s="86" t="s">
        <v>26</v>
      </c>
      <c r="E39" s="85" t="s">
        <v>143</v>
      </c>
      <c r="F39" s="85" t="s">
        <v>150</v>
      </c>
      <c r="G39" s="83" t="s">
        <v>147</v>
      </c>
      <c r="H39" s="87">
        <v>43143</v>
      </c>
      <c r="I39" s="87">
        <v>43465</v>
      </c>
      <c r="J39" s="87">
        <v>43143</v>
      </c>
      <c r="K39" s="87">
        <v>43465</v>
      </c>
      <c r="L39" s="88" t="s">
        <v>24</v>
      </c>
      <c r="M39" s="86">
        <v>99600</v>
      </c>
      <c r="N39" s="85" t="s">
        <v>183</v>
      </c>
      <c r="O39" s="85" t="s">
        <v>184</v>
      </c>
      <c r="P39" s="89" t="s">
        <v>148</v>
      </c>
      <c r="Q39" s="86" t="s">
        <v>24</v>
      </c>
      <c r="R39" s="86" t="s">
        <v>24</v>
      </c>
      <c r="S39" s="84" t="s">
        <v>56</v>
      </c>
      <c r="T39" s="85"/>
      <c r="U39" s="85"/>
      <c r="V39" s="90"/>
      <c r="W39" s="90"/>
    </row>
    <row r="40" spans="1:23" s="91" customFormat="1" ht="42" hidden="1" customHeight="1">
      <c r="A40" s="37">
        <v>38</v>
      </c>
      <c r="B40" s="86" t="s">
        <v>115</v>
      </c>
      <c r="C40" s="86"/>
      <c r="D40" s="86" t="s">
        <v>26</v>
      </c>
      <c r="E40" s="85" t="s">
        <v>143</v>
      </c>
      <c r="F40" s="85" t="s">
        <v>151</v>
      </c>
      <c r="G40" s="83" t="s">
        <v>149</v>
      </c>
      <c r="H40" s="87">
        <v>43143</v>
      </c>
      <c r="I40" s="87">
        <v>43465</v>
      </c>
      <c r="J40" s="87">
        <v>43143</v>
      </c>
      <c r="K40" s="87">
        <v>43465</v>
      </c>
      <c r="L40" s="88" t="s">
        <v>24</v>
      </c>
      <c r="M40" s="86">
        <v>109900</v>
      </c>
      <c r="N40" s="85" t="s">
        <v>185</v>
      </c>
      <c r="O40" s="85" t="s">
        <v>186</v>
      </c>
      <c r="P40" s="89" t="s">
        <v>146</v>
      </c>
      <c r="Q40" s="86" t="s">
        <v>24</v>
      </c>
      <c r="R40" s="86" t="s">
        <v>24</v>
      </c>
      <c r="S40" s="84" t="s">
        <v>56</v>
      </c>
      <c r="T40" s="85"/>
      <c r="U40" s="85"/>
      <c r="V40" s="90"/>
      <c r="W40" s="90"/>
    </row>
    <row r="41" spans="1:23" s="13" customFormat="1" ht="34.5" hidden="1" customHeight="1">
      <c r="A41" s="37">
        <v>39</v>
      </c>
      <c r="B41" s="38" t="s">
        <v>115</v>
      </c>
      <c r="C41" s="38" t="s">
        <v>72</v>
      </c>
      <c r="D41" s="51" t="s">
        <v>219</v>
      </c>
      <c r="E41" s="28" t="s">
        <v>143</v>
      </c>
      <c r="F41" s="37" t="s">
        <v>162</v>
      </c>
      <c r="G41" s="39" t="s">
        <v>161</v>
      </c>
      <c r="H41" s="34">
        <v>43144</v>
      </c>
      <c r="I41" s="40">
        <v>43465</v>
      </c>
      <c r="J41" s="34">
        <v>43144</v>
      </c>
      <c r="K41" s="40">
        <v>43465</v>
      </c>
      <c r="L41" s="41" t="s">
        <v>24</v>
      </c>
      <c r="M41" s="38">
        <v>126750</v>
      </c>
      <c r="N41" s="37" t="s">
        <v>195</v>
      </c>
      <c r="O41" s="37" t="s">
        <v>196</v>
      </c>
      <c r="P41" s="36" t="s">
        <v>146</v>
      </c>
      <c r="Q41" s="29" t="s">
        <v>24</v>
      </c>
      <c r="R41" s="29" t="s">
        <v>24</v>
      </c>
      <c r="S41" s="31" t="s">
        <v>71</v>
      </c>
      <c r="T41" s="37"/>
      <c r="U41" s="37"/>
      <c r="V41" s="47"/>
      <c r="W41" s="47"/>
    </row>
    <row r="42" spans="1:23" s="13" customFormat="1" ht="57.75" hidden="1" customHeight="1">
      <c r="A42" s="37">
        <v>40</v>
      </c>
      <c r="B42" s="38" t="s">
        <v>115</v>
      </c>
      <c r="C42" s="47"/>
      <c r="D42" s="51" t="s">
        <v>26</v>
      </c>
      <c r="E42" s="28" t="s">
        <v>163</v>
      </c>
      <c r="F42" s="37" t="s">
        <v>164</v>
      </c>
      <c r="G42" s="39" t="s">
        <v>165</v>
      </c>
      <c r="H42" s="34">
        <v>43145</v>
      </c>
      <c r="I42" s="40">
        <v>43465</v>
      </c>
      <c r="J42" s="34">
        <v>43145</v>
      </c>
      <c r="K42" s="40">
        <v>43465</v>
      </c>
      <c r="L42" s="41" t="s">
        <v>24</v>
      </c>
      <c r="M42" s="38">
        <v>39200</v>
      </c>
      <c r="N42" s="37" t="s">
        <v>330</v>
      </c>
      <c r="O42" s="37" t="s">
        <v>331</v>
      </c>
      <c r="P42" s="36" t="s">
        <v>148</v>
      </c>
      <c r="Q42" s="29" t="s">
        <v>24</v>
      </c>
      <c r="R42" s="29" t="s">
        <v>24</v>
      </c>
      <c r="S42" s="31" t="s">
        <v>41</v>
      </c>
      <c r="T42" s="37"/>
      <c r="U42" s="37"/>
      <c r="V42" s="47"/>
      <c r="W42" s="47"/>
    </row>
    <row r="43" spans="1:23" s="13" customFormat="1" ht="34.5" customHeight="1">
      <c r="A43" s="37">
        <v>41</v>
      </c>
      <c r="B43" s="93" t="s">
        <v>115</v>
      </c>
      <c r="C43" s="47"/>
      <c r="D43" s="51" t="s">
        <v>55</v>
      </c>
      <c r="E43" s="28" t="s">
        <v>158</v>
      </c>
      <c r="F43" s="37" t="s">
        <v>159</v>
      </c>
      <c r="G43" s="39" t="s">
        <v>160</v>
      </c>
      <c r="H43" s="34">
        <v>43146</v>
      </c>
      <c r="I43" s="40">
        <v>43465</v>
      </c>
      <c r="J43" s="34">
        <v>43146</v>
      </c>
      <c r="K43" s="40">
        <v>43465</v>
      </c>
      <c r="L43" s="41" t="s">
        <v>24</v>
      </c>
      <c r="M43" s="38">
        <v>48505</v>
      </c>
      <c r="N43" s="37" t="s">
        <v>189</v>
      </c>
      <c r="O43" s="37" t="s">
        <v>190</v>
      </c>
      <c r="P43" s="36" t="s">
        <v>148</v>
      </c>
      <c r="Q43" s="29" t="s">
        <v>24</v>
      </c>
      <c r="R43" s="29" t="s">
        <v>24</v>
      </c>
      <c r="S43" s="31" t="s">
        <v>68</v>
      </c>
      <c r="T43" s="37"/>
      <c r="U43" s="37"/>
      <c r="V43" s="47"/>
      <c r="W43" s="47"/>
    </row>
    <row r="44" spans="1:23" s="13" customFormat="1" ht="34.5" customHeight="1">
      <c r="A44" s="37">
        <v>42</v>
      </c>
      <c r="B44" s="93" t="s">
        <v>115</v>
      </c>
      <c r="C44" s="38"/>
      <c r="D44" s="51" t="s">
        <v>55</v>
      </c>
      <c r="E44" s="28" t="s">
        <v>167</v>
      </c>
      <c r="F44" s="37" t="s">
        <v>168</v>
      </c>
      <c r="G44" s="39" t="s">
        <v>166</v>
      </c>
      <c r="H44" s="34">
        <v>43146</v>
      </c>
      <c r="I44" s="40">
        <v>43465</v>
      </c>
      <c r="J44" s="34">
        <v>43146</v>
      </c>
      <c r="K44" s="40">
        <v>43465</v>
      </c>
      <c r="L44" s="41" t="s">
        <v>24</v>
      </c>
      <c r="M44" s="38">
        <v>3200</v>
      </c>
      <c r="N44" s="37" t="s">
        <v>191</v>
      </c>
      <c r="O44" s="37" t="s">
        <v>192</v>
      </c>
      <c r="P44" s="36" t="s">
        <v>148</v>
      </c>
      <c r="Q44" s="29" t="s">
        <v>24</v>
      </c>
      <c r="R44" s="29" t="s">
        <v>24</v>
      </c>
      <c r="S44" s="31" t="s">
        <v>66</v>
      </c>
      <c r="T44" s="37"/>
      <c r="U44" s="37"/>
      <c r="V44" s="47"/>
      <c r="W44" s="47"/>
    </row>
    <row r="45" spans="1:23" s="13" customFormat="1" ht="34.5" customHeight="1">
      <c r="A45" s="37">
        <v>43</v>
      </c>
      <c r="B45" s="93" t="s">
        <v>115</v>
      </c>
      <c r="C45" s="38"/>
      <c r="D45" s="51" t="s">
        <v>55</v>
      </c>
      <c r="E45" s="28" t="s">
        <v>167</v>
      </c>
      <c r="F45" s="37" t="s">
        <v>169</v>
      </c>
      <c r="G45" s="39" t="s">
        <v>170</v>
      </c>
      <c r="H45" s="34">
        <v>43146</v>
      </c>
      <c r="I45" s="40">
        <v>43465</v>
      </c>
      <c r="J45" s="34">
        <v>43146</v>
      </c>
      <c r="K45" s="40">
        <v>43465</v>
      </c>
      <c r="L45" s="41" t="s">
        <v>24</v>
      </c>
      <c r="M45" s="38">
        <v>1800</v>
      </c>
      <c r="N45" s="37" t="s">
        <v>208</v>
      </c>
      <c r="O45" s="37" t="s">
        <v>209</v>
      </c>
      <c r="P45" s="36" t="s">
        <v>148</v>
      </c>
      <c r="Q45" s="29" t="s">
        <v>24</v>
      </c>
      <c r="R45" s="29" t="s">
        <v>24</v>
      </c>
      <c r="S45" s="31" t="s">
        <v>66</v>
      </c>
      <c r="T45" s="37"/>
      <c r="U45" s="37"/>
      <c r="V45" s="47"/>
      <c r="W45" s="47"/>
    </row>
    <row r="46" spans="1:23" s="13" customFormat="1" ht="48.75" hidden="1" customHeight="1">
      <c r="A46" s="37">
        <v>44</v>
      </c>
      <c r="B46" s="38" t="s">
        <v>115</v>
      </c>
      <c r="C46" s="29" t="s">
        <v>87</v>
      </c>
      <c r="D46" s="51" t="s">
        <v>219</v>
      </c>
      <c r="E46" s="28" t="s">
        <v>84</v>
      </c>
      <c r="F46" s="28" t="s">
        <v>85</v>
      </c>
      <c r="G46" s="83" t="s">
        <v>171</v>
      </c>
      <c r="H46" s="40">
        <v>43145</v>
      </c>
      <c r="I46" s="40">
        <v>43465</v>
      </c>
      <c r="J46" s="40">
        <v>43156</v>
      </c>
      <c r="K46" s="40">
        <v>43465</v>
      </c>
      <c r="L46" s="41" t="s">
        <v>24</v>
      </c>
      <c r="M46" s="38">
        <v>399970</v>
      </c>
      <c r="N46" s="37" t="s">
        <v>199</v>
      </c>
      <c r="O46" s="37" t="s">
        <v>677</v>
      </c>
      <c r="P46" s="16" t="s">
        <v>32</v>
      </c>
      <c r="Q46" s="29" t="s">
        <v>24</v>
      </c>
      <c r="R46" s="29" t="s">
        <v>24</v>
      </c>
      <c r="S46" s="31" t="s">
        <v>78</v>
      </c>
      <c r="T46" s="37"/>
      <c r="U46" s="37"/>
      <c r="V46" s="47"/>
      <c r="W46" s="47"/>
    </row>
    <row r="47" spans="1:23" s="13" customFormat="1" ht="67.5" hidden="1" customHeight="1">
      <c r="A47" s="37">
        <v>45</v>
      </c>
      <c r="B47" s="38" t="s">
        <v>115</v>
      </c>
      <c r="C47" s="38"/>
      <c r="D47" s="51" t="s">
        <v>26</v>
      </c>
      <c r="E47" s="28" t="s">
        <v>213</v>
      </c>
      <c r="F47" s="28" t="s">
        <v>214</v>
      </c>
      <c r="G47" s="39" t="s">
        <v>215</v>
      </c>
      <c r="H47" s="40">
        <v>43151</v>
      </c>
      <c r="I47" s="40">
        <v>43465</v>
      </c>
      <c r="J47" s="40">
        <v>43151</v>
      </c>
      <c r="K47" s="40">
        <v>43465</v>
      </c>
      <c r="L47" s="41" t="s">
        <v>24</v>
      </c>
      <c r="M47" s="59">
        <v>22430</v>
      </c>
      <c r="N47" s="37" t="s">
        <v>252</v>
      </c>
      <c r="O47" s="37" t="s">
        <v>253</v>
      </c>
      <c r="P47" s="16" t="s">
        <v>32</v>
      </c>
      <c r="Q47" s="29" t="s">
        <v>24</v>
      </c>
      <c r="R47" s="29" t="s">
        <v>24</v>
      </c>
      <c r="S47" s="31" t="s">
        <v>70</v>
      </c>
      <c r="T47" s="37"/>
      <c r="U47" s="37"/>
      <c r="V47" s="47"/>
      <c r="W47" s="47"/>
    </row>
    <row r="48" spans="1:23" s="13" customFormat="1" ht="45.75" hidden="1" customHeight="1">
      <c r="A48" s="37">
        <v>46</v>
      </c>
      <c r="B48" s="38" t="s">
        <v>115</v>
      </c>
      <c r="C48" s="29" t="s">
        <v>87</v>
      </c>
      <c r="D48" s="51" t="s">
        <v>219</v>
      </c>
      <c r="E48" s="28" t="s">
        <v>84</v>
      </c>
      <c r="F48" s="28" t="s">
        <v>85</v>
      </c>
      <c r="G48" s="83" t="s">
        <v>201</v>
      </c>
      <c r="H48" s="34">
        <v>43153</v>
      </c>
      <c r="I48" s="40">
        <v>43465</v>
      </c>
      <c r="J48" s="34"/>
      <c r="K48" s="40">
        <v>43465</v>
      </c>
      <c r="L48" s="41" t="s">
        <v>24</v>
      </c>
      <c r="M48" s="38">
        <v>399970</v>
      </c>
      <c r="N48" s="37" t="s">
        <v>255</v>
      </c>
      <c r="O48" s="37" t="s">
        <v>256</v>
      </c>
      <c r="P48" s="16" t="s">
        <v>32</v>
      </c>
      <c r="Q48" s="29" t="s">
        <v>24</v>
      </c>
      <c r="R48" s="29" t="s">
        <v>24</v>
      </c>
      <c r="S48" s="31" t="s">
        <v>78</v>
      </c>
      <c r="T48" s="37"/>
      <c r="U48" s="37"/>
      <c r="V48" s="47"/>
      <c r="W48" s="47"/>
    </row>
    <row r="49" spans="1:23" s="13" customFormat="1" ht="34.5" customHeight="1">
      <c r="A49" s="37">
        <v>47</v>
      </c>
      <c r="B49" s="38"/>
      <c r="C49" s="38"/>
      <c r="D49" s="38" t="s">
        <v>55</v>
      </c>
      <c r="E49" s="37" t="s">
        <v>203</v>
      </c>
      <c r="F49" s="37" t="s">
        <v>204</v>
      </c>
      <c r="G49" s="39" t="s">
        <v>202</v>
      </c>
      <c r="H49" s="40">
        <v>43153</v>
      </c>
      <c r="I49" s="40">
        <v>43465</v>
      </c>
      <c r="J49" s="40"/>
      <c r="K49" s="40">
        <v>43465</v>
      </c>
      <c r="L49" s="41" t="s">
        <v>24</v>
      </c>
      <c r="M49" s="38">
        <v>12000</v>
      </c>
      <c r="N49" s="94"/>
      <c r="O49" s="94"/>
      <c r="P49" s="96"/>
      <c r="Q49" s="95"/>
      <c r="R49" s="95"/>
      <c r="S49" s="97"/>
      <c r="T49" s="94"/>
      <c r="U49" s="94"/>
      <c r="V49" s="47"/>
      <c r="W49" s="47"/>
    </row>
    <row r="50" spans="1:23" s="13" customFormat="1" ht="43.5" hidden="1" customHeight="1">
      <c r="A50" s="37">
        <v>48</v>
      </c>
      <c r="B50" s="38" t="s">
        <v>115</v>
      </c>
      <c r="C50" s="29" t="s">
        <v>87</v>
      </c>
      <c r="D50" s="51" t="s">
        <v>219</v>
      </c>
      <c r="E50" s="28" t="s">
        <v>84</v>
      </c>
      <c r="F50" s="28" t="s">
        <v>85</v>
      </c>
      <c r="G50" s="83" t="s">
        <v>205</v>
      </c>
      <c r="H50" s="40">
        <v>43160</v>
      </c>
      <c r="I50" s="40">
        <v>43465</v>
      </c>
      <c r="J50" s="40">
        <v>43160</v>
      </c>
      <c r="K50" s="40">
        <v>43465</v>
      </c>
      <c r="L50" s="41" t="s">
        <v>24</v>
      </c>
      <c r="M50" s="38">
        <v>399970</v>
      </c>
      <c r="N50" s="37" t="s">
        <v>257</v>
      </c>
      <c r="O50" s="37" t="s">
        <v>258</v>
      </c>
      <c r="P50" s="16" t="s">
        <v>32</v>
      </c>
      <c r="Q50" s="29" t="s">
        <v>24</v>
      </c>
      <c r="R50" s="29" t="s">
        <v>24</v>
      </c>
      <c r="S50" s="31" t="s">
        <v>78</v>
      </c>
      <c r="T50" s="37"/>
      <c r="U50" s="37"/>
      <c r="V50" s="47"/>
      <c r="W50" s="47"/>
    </row>
    <row r="51" spans="1:23" s="13" customFormat="1" ht="43.5" customHeight="1">
      <c r="A51" s="37">
        <v>49</v>
      </c>
      <c r="B51" s="93" t="s">
        <v>115</v>
      </c>
      <c r="C51" s="38"/>
      <c r="D51" s="51" t="s">
        <v>55</v>
      </c>
      <c r="E51" s="28" t="s">
        <v>224</v>
      </c>
      <c r="F51" s="28" t="s">
        <v>225</v>
      </c>
      <c r="G51" s="39" t="s">
        <v>226</v>
      </c>
      <c r="H51" s="40">
        <v>43164</v>
      </c>
      <c r="I51" s="40">
        <v>43465</v>
      </c>
      <c r="J51" s="40">
        <v>43164</v>
      </c>
      <c r="K51" s="40">
        <v>43465</v>
      </c>
      <c r="L51" s="41" t="s">
        <v>24</v>
      </c>
      <c r="M51" s="38">
        <v>30663.8</v>
      </c>
      <c r="N51" s="37" t="s">
        <v>290</v>
      </c>
      <c r="O51" s="37" t="s">
        <v>291</v>
      </c>
      <c r="P51" s="36" t="s">
        <v>148</v>
      </c>
      <c r="Q51" s="29" t="s">
        <v>24</v>
      </c>
      <c r="R51" s="29" t="s">
        <v>24</v>
      </c>
      <c r="S51" s="31" t="s">
        <v>56</v>
      </c>
      <c r="T51" s="37"/>
      <c r="U51" s="37"/>
      <c r="V51" s="47"/>
      <c r="W51" s="47"/>
    </row>
    <row r="52" spans="1:23" s="13" customFormat="1" ht="38.25">
      <c r="A52" s="37">
        <v>50</v>
      </c>
      <c r="B52" s="93" t="s">
        <v>115</v>
      </c>
      <c r="C52" s="38"/>
      <c r="D52" s="51" t="s">
        <v>55</v>
      </c>
      <c r="E52" s="28" t="s">
        <v>206</v>
      </c>
      <c r="F52" s="28" t="s">
        <v>210</v>
      </c>
      <c r="G52" s="39" t="s">
        <v>207</v>
      </c>
      <c r="H52" s="40">
        <v>43164</v>
      </c>
      <c r="I52" s="40">
        <v>43465</v>
      </c>
      <c r="J52" s="40">
        <v>43164</v>
      </c>
      <c r="K52" s="40">
        <v>43465</v>
      </c>
      <c r="L52" s="41" t="s">
        <v>24</v>
      </c>
      <c r="M52" s="38">
        <v>8000</v>
      </c>
      <c r="N52" s="37" t="s">
        <v>270</v>
      </c>
      <c r="O52" s="37" t="s">
        <v>271</v>
      </c>
      <c r="P52" s="36" t="s">
        <v>148</v>
      </c>
      <c r="Q52" s="29" t="s">
        <v>24</v>
      </c>
      <c r="R52" s="29" t="s">
        <v>24</v>
      </c>
      <c r="S52" s="31" t="s">
        <v>71</v>
      </c>
      <c r="T52" s="37"/>
      <c r="U52" s="37"/>
      <c r="V52" s="47"/>
      <c r="W52" s="47"/>
    </row>
    <row r="53" spans="1:23" s="13" customFormat="1" ht="38.25">
      <c r="A53" s="37">
        <v>51</v>
      </c>
      <c r="B53" s="93" t="s">
        <v>115</v>
      </c>
      <c r="C53" s="38"/>
      <c r="D53" s="51" t="s">
        <v>55</v>
      </c>
      <c r="E53" s="28" t="s">
        <v>216</v>
      </c>
      <c r="F53" s="28" t="s">
        <v>217</v>
      </c>
      <c r="G53" s="39" t="s">
        <v>218</v>
      </c>
      <c r="H53" s="40">
        <v>43173</v>
      </c>
      <c r="I53" s="40">
        <v>43465</v>
      </c>
      <c r="J53" s="40">
        <v>43173</v>
      </c>
      <c r="K53" s="40">
        <v>43465</v>
      </c>
      <c r="L53" s="41" t="s">
        <v>24</v>
      </c>
      <c r="M53" s="38">
        <v>15936</v>
      </c>
      <c r="N53" s="37" t="s">
        <v>272</v>
      </c>
      <c r="O53" s="37" t="s">
        <v>273</v>
      </c>
      <c r="P53" s="36" t="s">
        <v>148</v>
      </c>
      <c r="Q53" s="29" t="s">
        <v>24</v>
      </c>
      <c r="R53" s="29" t="s">
        <v>24</v>
      </c>
      <c r="S53" s="31" t="s">
        <v>56</v>
      </c>
      <c r="T53" s="37"/>
      <c r="U53" s="37"/>
      <c r="V53" s="47"/>
      <c r="W53" s="47"/>
    </row>
    <row r="54" spans="1:23" s="13" customFormat="1" ht="51">
      <c r="A54" s="37">
        <v>52</v>
      </c>
      <c r="B54" s="93" t="s">
        <v>115</v>
      </c>
      <c r="C54" s="38"/>
      <c r="D54" s="51" t="s">
        <v>55</v>
      </c>
      <c r="E54" s="28" t="s">
        <v>416</v>
      </c>
      <c r="F54" s="28" t="s">
        <v>227</v>
      </c>
      <c r="G54" s="39" t="s">
        <v>228</v>
      </c>
      <c r="H54" s="40">
        <v>43173</v>
      </c>
      <c r="I54" s="40">
        <v>43465</v>
      </c>
      <c r="J54" s="40">
        <v>43173</v>
      </c>
      <c r="K54" s="40">
        <v>43465</v>
      </c>
      <c r="L54" s="41" t="s">
        <v>24</v>
      </c>
      <c r="M54" s="38">
        <v>2600</v>
      </c>
      <c r="N54" s="37" t="s">
        <v>292</v>
      </c>
      <c r="O54" s="37" t="s">
        <v>293</v>
      </c>
      <c r="P54" s="36" t="s">
        <v>148</v>
      </c>
      <c r="Q54" s="29" t="s">
        <v>24</v>
      </c>
      <c r="R54" s="29" t="s">
        <v>24</v>
      </c>
      <c r="S54" s="31" t="s">
        <v>56</v>
      </c>
      <c r="T54" s="37"/>
      <c r="U54" s="37"/>
      <c r="V54" s="47"/>
      <c r="W54" s="47"/>
    </row>
    <row r="55" spans="1:23" s="13" customFormat="1" ht="38.25" hidden="1">
      <c r="A55" s="37">
        <v>54</v>
      </c>
      <c r="B55" s="38" t="s">
        <v>115</v>
      </c>
      <c r="C55" s="38"/>
      <c r="D55" s="51" t="s">
        <v>219</v>
      </c>
      <c r="E55" s="28" t="s">
        <v>222</v>
      </c>
      <c r="F55" s="28" t="s">
        <v>223</v>
      </c>
      <c r="G55" s="39" t="s">
        <v>220</v>
      </c>
      <c r="H55" s="40">
        <v>43174</v>
      </c>
      <c r="I55" s="40">
        <v>43465</v>
      </c>
      <c r="J55" s="40">
        <v>43174</v>
      </c>
      <c r="K55" s="40">
        <v>43465</v>
      </c>
      <c r="L55" s="41" t="s">
        <v>24</v>
      </c>
      <c r="M55" s="38">
        <v>356000</v>
      </c>
      <c r="N55" s="37" t="s">
        <v>506</v>
      </c>
      <c r="O55" s="37" t="s">
        <v>507</v>
      </c>
      <c r="P55" s="16" t="s">
        <v>32</v>
      </c>
      <c r="Q55" s="29" t="s">
        <v>24</v>
      </c>
      <c r="R55" s="29" t="s">
        <v>24</v>
      </c>
      <c r="S55" s="31" t="s">
        <v>66</v>
      </c>
      <c r="T55" s="37"/>
      <c r="U55" s="37"/>
      <c r="V55" s="47"/>
      <c r="W55" s="47"/>
    </row>
    <row r="56" spans="1:23" s="13" customFormat="1" ht="38.25" hidden="1">
      <c r="A56" s="37">
        <v>55</v>
      </c>
      <c r="B56" s="38" t="s">
        <v>115</v>
      </c>
      <c r="C56" s="38"/>
      <c r="D56" s="51" t="s">
        <v>219</v>
      </c>
      <c r="E56" s="28" t="s">
        <v>222</v>
      </c>
      <c r="F56" s="28" t="s">
        <v>223</v>
      </c>
      <c r="G56" s="39" t="s">
        <v>221</v>
      </c>
      <c r="H56" s="40">
        <v>43174</v>
      </c>
      <c r="I56" s="40">
        <v>43465</v>
      </c>
      <c r="J56" s="40">
        <v>43174</v>
      </c>
      <c r="K56" s="40">
        <v>43465</v>
      </c>
      <c r="L56" s="41" t="s">
        <v>24</v>
      </c>
      <c r="M56" s="38">
        <v>178000</v>
      </c>
      <c r="N56" s="37" t="s">
        <v>322</v>
      </c>
      <c r="O56" s="37" t="s">
        <v>323</v>
      </c>
      <c r="P56" s="16" t="s">
        <v>32</v>
      </c>
      <c r="Q56" s="29" t="s">
        <v>24</v>
      </c>
      <c r="R56" s="29" t="s">
        <v>24</v>
      </c>
      <c r="S56" s="31" t="s">
        <v>66</v>
      </c>
      <c r="T56" s="37"/>
      <c r="U56" s="37"/>
      <c r="V56" s="47"/>
      <c r="W56" s="47"/>
    </row>
    <row r="57" spans="1:23" s="13" customFormat="1" ht="38.25" hidden="1">
      <c r="A57" s="37">
        <v>56</v>
      </c>
      <c r="B57" s="38" t="s">
        <v>115</v>
      </c>
      <c r="C57" s="38" t="s">
        <v>72</v>
      </c>
      <c r="D57" s="51" t="s">
        <v>219</v>
      </c>
      <c r="E57" s="28" t="s">
        <v>230</v>
      </c>
      <c r="F57" s="28" t="s">
        <v>154</v>
      </c>
      <c r="G57" s="39" t="s">
        <v>229</v>
      </c>
      <c r="H57" s="40">
        <v>43175</v>
      </c>
      <c r="I57" s="40">
        <v>43465</v>
      </c>
      <c r="J57" s="40">
        <v>43175</v>
      </c>
      <c r="K57" s="40">
        <v>43465</v>
      </c>
      <c r="L57" s="41" t="s">
        <v>24</v>
      </c>
      <c r="M57" s="38">
        <v>164325</v>
      </c>
      <c r="N57" s="37" t="s">
        <v>274</v>
      </c>
      <c r="O57" s="37" t="s">
        <v>275</v>
      </c>
      <c r="P57" s="16" t="s">
        <v>32</v>
      </c>
      <c r="Q57" s="29" t="s">
        <v>24</v>
      </c>
      <c r="R57" s="29" t="s">
        <v>24</v>
      </c>
      <c r="S57" s="84" t="s">
        <v>56</v>
      </c>
      <c r="T57" s="37"/>
      <c r="U57" s="37"/>
      <c r="V57" s="47"/>
      <c r="W57" s="47"/>
    </row>
    <row r="58" spans="1:23" s="13" customFormat="1" ht="43.5" hidden="1" customHeight="1">
      <c r="A58" s="37">
        <v>57</v>
      </c>
      <c r="B58" s="38" t="s">
        <v>115</v>
      </c>
      <c r="C58" s="29" t="s">
        <v>87</v>
      </c>
      <c r="D58" s="51" t="s">
        <v>219</v>
      </c>
      <c r="E58" s="28" t="s">
        <v>84</v>
      </c>
      <c r="F58" s="28" t="s">
        <v>85</v>
      </c>
      <c r="G58" s="83" t="s">
        <v>229</v>
      </c>
      <c r="H58" s="40">
        <v>43175</v>
      </c>
      <c r="I58" s="40">
        <v>43465</v>
      </c>
      <c r="J58" s="40">
        <v>43175</v>
      </c>
      <c r="K58" s="40">
        <v>43465</v>
      </c>
      <c r="L58" s="41" t="s">
        <v>24</v>
      </c>
      <c r="M58" s="38">
        <v>399970</v>
      </c>
      <c r="N58" s="37" t="s">
        <v>324</v>
      </c>
      <c r="O58" s="37" t="s">
        <v>325</v>
      </c>
      <c r="P58" s="16" t="s">
        <v>32</v>
      </c>
      <c r="Q58" s="29" t="s">
        <v>24</v>
      </c>
      <c r="R58" s="29" t="s">
        <v>24</v>
      </c>
      <c r="S58" s="31" t="s">
        <v>78</v>
      </c>
      <c r="T58" s="37"/>
      <c r="U58" s="37"/>
      <c r="V58" s="47"/>
      <c r="W58" s="47"/>
    </row>
    <row r="59" spans="1:23" s="13" customFormat="1" ht="38.25" hidden="1">
      <c r="A59" s="37">
        <v>58</v>
      </c>
      <c r="B59" s="38"/>
      <c r="C59" s="38" t="s">
        <v>72</v>
      </c>
      <c r="D59" s="51" t="s">
        <v>219</v>
      </c>
      <c r="E59" s="28" t="s">
        <v>138</v>
      </c>
      <c r="F59" s="28" t="s">
        <v>254</v>
      </c>
      <c r="G59" s="39" t="s">
        <v>236</v>
      </c>
      <c r="H59" s="40">
        <v>43180</v>
      </c>
      <c r="I59" s="40">
        <v>43465</v>
      </c>
      <c r="J59" s="40">
        <v>43180</v>
      </c>
      <c r="K59" s="40">
        <v>43465</v>
      </c>
      <c r="L59" s="41" t="s">
        <v>24</v>
      </c>
      <c r="M59" s="38">
        <v>64200</v>
      </c>
      <c r="N59" s="37" t="s">
        <v>382</v>
      </c>
      <c r="O59" s="37" t="s">
        <v>383</v>
      </c>
      <c r="P59" s="36" t="s">
        <v>20</v>
      </c>
      <c r="Q59" s="29" t="s">
        <v>24</v>
      </c>
      <c r="R59" s="29" t="s">
        <v>24</v>
      </c>
      <c r="S59" s="31" t="s">
        <v>77</v>
      </c>
      <c r="T59" s="37"/>
      <c r="U59" s="37"/>
      <c r="V59" s="47"/>
      <c r="W59" s="47"/>
    </row>
    <row r="60" spans="1:23" s="68" customFormat="1" ht="106.5" hidden="1" customHeight="1">
      <c r="A60" s="37">
        <v>59</v>
      </c>
      <c r="B60" s="61" t="s">
        <v>115</v>
      </c>
      <c r="C60" s="61" t="s">
        <v>87</v>
      </c>
      <c r="D60" s="61" t="s">
        <v>219</v>
      </c>
      <c r="E60" s="60" t="s">
        <v>237</v>
      </c>
      <c r="F60" s="60" t="s">
        <v>242</v>
      </c>
      <c r="G60" s="62" t="s">
        <v>238</v>
      </c>
      <c r="H60" s="63">
        <v>43180</v>
      </c>
      <c r="I60" s="63">
        <v>43465</v>
      </c>
      <c r="J60" s="63">
        <v>43180</v>
      </c>
      <c r="K60" s="63">
        <v>43465</v>
      </c>
      <c r="L60" s="64" t="s">
        <v>24</v>
      </c>
      <c r="M60" s="61">
        <v>83400</v>
      </c>
      <c r="N60" s="60" t="s">
        <v>977</v>
      </c>
      <c r="O60" s="60" t="s">
        <v>978</v>
      </c>
      <c r="P60" s="65" t="s">
        <v>239</v>
      </c>
      <c r="Q60" s="61">
        <v>127620</v>
      </c>
      <c r="R60" s="61" t="s">
        <v>1027</v>
      </c>
      <c r="S60" s="66" t="s">
        <v>38</v>
      </c>
      <c r="T60" s="60"/>
      <c r="U60" s="60"/>
      <c r="V60" s="67"/>
      <c r="W60" s="67"/>
    </row>
    <row r="61" spans="1:23" s="68" customFormat="1" ht="147.75" hidden="1" customHeight="1">
      <c r="A61" s="37">
        <v>60</v>
      </c>
      <c r="B61" s="61" t="s">
        <v>115</v>
      </c>
      <c r="C61" s="61" t="s">
        <v>87</v>
      </c>
      <c r="D61" s="61" t="s">
        <v>219</v>
      </c>
      <c r="E61" s="60" t="s">
        <v>240</v>
      </c>
      <c r="F61" s="60" t="s">
        <v>604</v>
      </c>
      <c r="G61" s="62" t="s">
        <v>241</v>
      </c>
      <c r="H61" s="63">
        <v>43180</v>
      </c>
      <c r="I61" s="63">
        <v>43465</v>
      </c>
      <c r="J61" s="63">
        <v>43180</v>
      </c>
      <c r="K61" s="63">
        <v>43465</v>
      </c>
      <c r="L61" s="64" t="s">
        <v>24</v>
      </c>
      <c r="M61" s="61">
        <v>140000</v>
      </c>
      <c r="N61" s="60" t="s">
        <v>878</v>
      </c>
      <c r="O61" s="60" t="s">
        <v>879</v>
      </c>
      <c r="P61" s="65" t="s">
        <v>239</v>
      </c>
      <c r="Q61" s="61">
        <v>33780</v>
      </c>
      <c r="R61" s="61" t="s">
        <v>243</v>
      </c>
      <c r="S61" s="66" t="s">
        <v>38</v>
      </c>
      <c r="T61" s="60"/>
      <c r="U61" s="60"/>
      <c r="V61" s="67"/>
      <c r="W61" s="67"/>
    </row>
    <row r="62" spans="1:23" s="13" customFormat="1" ht="38.25" hidden="1">
      <c r="A62" s="37">
        <v>61</v>
      </c>
      <c r="B62" s="38" t="s">
        <v>115</v>
      </c>
      <c r="C62" s="38" t="s">
        <v>87</v>
      </c>
      <c r="D62" s="38" t="s">
        <v>219</v>
      </c>
      <c r="E62" s="37" t="s">
        <v>84</v>
      </c>
      <c r="F62" s="37" t="s">
        <v>85</v>
      </c>
      <c r="G62" s="83" t="s">
        <v>244</v>
      </c>
      <c r="H62" s="40">
        <v>43181</v>
      </c>
      <c r="I62" s="40">
        <v>43465</v>
      </c>
      <c r="J62" s="40">
        <v>43181</v>
      </c>
      <c r="K62" s="40">
        <v>43465</v>
      </c>
      <c r="L62" s="41" t="s">
        <v>24</v>
      </c>
      <c r="M62" s="38">
        <v>399970</v>
      </c>
      <c r="N62" s="37" t="s">
        <v>369</v>
      </c>
      <c r="O62" s="37" t="s">
        <v>370</v>
      </c>
      <c r="P62" s="17" t="s">
        <v>32</v>
      </c>
      <c r="Q62" s="38" t="s">
        <v>24</v>
      </c>
      <c r="R62" s="38" t="s">
        <v>24</v>
      </c>
      <c r="S62" s="42" t="s">
        <v>78</v>
      </c>
      <c r="T62" s="37"/>
      <c r="U62" s="37"/>
      <c r="V62" s="47"/>
      <c r="W62" s="47"/>
    </row>
    <row r="63" spans="1:23" s="13" customFormat="1" ht="34.5" hidden="1" customHeight="1">
      <c r="A63" s="37">
        <v>62</v>
      </c>
      <c r="B63" s="38" t="s">
        <v>115</v>
      </c>
      <c r="C63" s="29" t="s">
        <v>87</v>
      </c>
      <c r="D63" s="51" t="s">
        <v>219</v>
      </c>
      <c r="E63" s="28" t="s">
        <v>84</v>
      </c>
      <c r="F63" s="28" t="s">
        <v>85</v>
      </c>
      <c r="G63" s="83" t="s">
        <v>245</v>
      </c>
      <c r="H63" s="40">
        <v>43181</v>
      </c>
      <c r="I63" s="40">
        <v>43465</v>
      </c>
      <c r="J63" s="40">
        <v>43181</v>
      </c>
      <c r="K63" s="40">
        <v>43465</v>
      </c>
      <c r="L63" s="41" t="s">
        <v>24</v>
      </c>
      <c r="M63" s="38">
        <v>399970</v>
      </c>
      <c r="N63" s="37" t="s">
        <v>371</v>
      </c>
      <c r="O63" s="37" t="s">
        <v>372</v>
      </c>
      <c r="P63" s="16" t="s">
        <v>32</v>
      </c>
      <c r="Q63" s="29" t="s">
        <v>24</v>
      </c>
      <c r="R63" s="29" t="s">
        <v>24</v>
      </c>
      <c r="S63" s="31" t="s">
        <v>78</v>
      </c>
      <c r="T63" s="37"/>
      <c r="U63" s="37"/>
      <c r="V63" s="47"/>
      <c r="W63" s="47"/>
    </row>
    <row r="64" spans="1:23" s="13" customFormat="1" ht="34.5" customHeight="1">
      <c r="A64" s="37">
        <v>63</v>
      </c>
      <c r="B64" s="93" t="s">
        <v>115</v>
      </c>
      <c r="C64" s="38"/>
      <c r="D64" s="51" t="s">
        <v>55</v>
      </c>
      <c r="E64" s="28" t="s">
        <v>263</v>
      </c>
      <c r="F64" s="37" t="s">
        <v>264</v>
      </c>
      <c r="G64" s="80">
        <v>138350</v>
      </c>
      <c r="H64" s="40">
        <v>43181</v>
      </c>
      <c r="I64" s="40">
        <v>43465</v>
      </c>
      <c r="J64" s="40">
        <v>43181</v>
      </c>
      <c r="K64" s="40">
        <v>43465</v>
      </c>
      <c r="L64" s="41" t="s">
        <v>24</v>
      </c>
      <c r="M64" s="38">
        <v>10916</v>
      </c>
      <c r="N64" s="37" t="s">
        <v>326</v>
      </c>
      <c r="O64" s="37" t="s">
        <v>327</v>
      </c>
      <c r="P64" s="36" t="s">
        <v>20</v>
      </c>
      <c r="Q64" s="29" t="s">
        <v>24</v>
      </c>
      <c r="R64" s="29" t="s">
        <v>24</v>
      </c>
      <c r="S64" s="31" t="s">
        <v>41</v>
      </c>
      <c r="T64" s="37"/>
      <c r="U64" s="37"/>
      <c r="V64" s="47"/>
      <c r="W64" s="47"/>
    </row>
    <row r="65" spans="1:23" s="13" customFormat="1" ht="43.5" customHeight="1">
      <c r="A65" s="37">
        <v>64</v>
      </c>
      <c r="B65" s="93" t="s">
        <v>115</v>
      </c>
      <c r="C65" s="38"/>
      <c r="D65" s="51" t="s">
        <v>55</v>
      </c>
      <c r="E65" s="28" t="s">
        <v>261</v>
      </c>
      <c r="F65" s="37" t="s">
        <v>303</v>
      </c>
      <c r="G65" s="39" t="s">
        <v>262</v>
      </c>
      <c r="H65" s="40">
        <v>43181</v>
      </c>
      <c r="I65" s="40">
        <v>43465</v>
      </c>
      <c r="J65" s="40">
        <v>43181</v>
      </c>
      <c r="K65" s="40">
        <v>43465</v>
      </c>
      <c r="L65" s="41" t="s">
        <v>24</v>
      </c>
      <c r="M65" s="38">
        <v>2460</v>
      </c>
      <c r="N65" s="37" t="s">
        <v>379</v>
      </c>
      <c r="O65" s="37" t="s">
        <v>380</v>
      </c>
      <c r="P65" s="36" t="s">
        <v>20</v>
      </c>
      <c r="Q65" s="29" t="s">
        <v>24</v>
      </c>
      <c r="R65" s="29" t="s">
        <v>24</v>
      </c>
      <c r="S65" s="31" t="s">
        <v>56</v>
      </c>
      <c r="T65" s="37"/>
      <c r="U65" s="37"/>
      <c r="V65" s="47"/>
      <c r="W65" s="47"/>
    </row>
    <row r="66" spans="1:23" s="13" customFormat="1" ht="34.5" hidden="1" customHeight="1">
      <c r="A66" s="37">
        <v>65</v>
      </c>
      <c r="B66" s="38" t="s">
        <v>176</v>
      </c>
      <c r="C66" s="29" t="s">
        <v>87</v>
      </c>
      <c r="D66" s="51" t="s">
        <v>219</v>
      </c>
      <c r="E66" s="28" t="s">
        <v>84</v>
      </c>
      <c r="F66" s="28" t="s">
        <v>85</v>
      </c>
      <c r="G66" s="83" t="s">
        <v>246</v>
      </c>
      <c r="H66" s="40">
        <v>43181</v>
      </c>
      <c r="I66" s="40">
        <v>43465</v>
      </c>
      <c r="J66" s="40">
        <v>43181</v>
      </c>
      <c r="K66" s="40">
        <v>43465</v>
      </c>
      <c r="L66" s="41" t="s">
        <v>24</v>
      </c>
      <c r="M66" s="38">
        <v>399970</v>
      </c>
      <c r="N66" s="37" t="s">
        <v>411</v>
      </c>
      <c r="O66" s="37" t="s">
        <v>412</v>
      </c>
      <c r="P66" s="16" t="s">
        <v>32</v>
      </c>
      <c r="Q66" s="29" t="s">
        <v>24</v>
      </c>
      <c r="R66" s="29" t="s">
        <v>24</v>
      </c>
      <c r="S66" s="31" t="s">
        <v>78</v>
      </c>
      <c r="T66" s="37"/>
      <c r="U66" s="37"/>
      <c r="V66" s="47"/>
      <c r="W66" s="47"/>
    </row>
    <row r="67" spans="1:23" s="13" customFormat="1" ht="34.5" hidden="1" customHeight="1">
      <c r="A67" s="37">
        <v>66</v>
      </c>
      <c r="B67" s="38" t="s">
        <v>429</v>
      </c>
      <c r="C67" s="29" t="s">
        <v>87</v>
      </c>
      <c r="D67" s="51" t="s">
        <v>219</v>
      </c>
      <c r="E67" s="28" t="s">
        <v>84</v>
      </c>
      <c r="F67" s="28" t="s">
        <v>85</v>
      </c>
      <c r="G67" s="39" t="s">
        <v>247</v>
      </c>
      <c r="H67" s="40">
        <v>43181</v>
      </c>
      <c r="I67" s="40">
        <v>43465</v>
      </c>
      <c r="J67" s="40">
        <v>43181</v>
      </c>
      <c r="K67" s="40">
        <v>43465</v>
      </c>
      <c r="L67" s="41" t="s">
        <v>24</v>
      </c>
      <c r="M67" s="38">
        <v>399970</v>
      </c>
      <c r="N67" s="37" t="s">
        <v>427</v>
      </c>
      <c r="O67" s="37" t="s">
        <v>428</v>
      </c>
      <c r="P67" s="16" t="s">
        <v>32</v>
      </c>
      <c r="Q67" s="29" t="s">
        <v>24</v>
      </c>
      <c r="R67" s="29" t="s">
        <v>24</v>
      </c>
      <c r="S67" s="31" t="s">
        <v>78</v>
      </c>
      <c r="T67" s="37"/>
      <c r="U67" s="37"/>
      <c r="V67" s="47"/>
      <c r="W67" s="47"/>
    </row>
    <row r="68" spans="1:23" s="13" customFormat="1" ht="34.5" hidden="1" customHeight="1">
      <c r="A68" s="37">
        <v>67</v>
      </c>
      <c r="B68" s="38" t="s">
        <v>115</v>
      </c>
      <c r="C68" s="29" t="s">
        <v>87</v>
      </c>
      <c r="D68" s="51" t="s">
        <v>219</v>
      </c>
      <c r="E68" s="28" t="s">
        <v>84</v>
      </c>
      <c r="F68" s="28" t="s">
        <v>85</v>
      </c>
      <c r="G68" s="83" t="s">
        <v>248</v>
      </c>
      <c r="H68" s="40">
        <v>43182</v>
      </c>
      <c r="I68" s="40">
        <v>43465</v>
      </c>
      <c r="J68" s="40">
        <v>43182</v>
      </c>
      <c r="K68" s="40">
        <v>43465</v>
      </c>
      <c r="L68" s="41" t="s">
        <v>24</v>
      </c>
      <c r="M68" s="38">
        <v>399970</v>
      </c>
      <c r="N68" s="37" t="s">
        <v>447</v>
      </c>
      <c r="O68" s="37" t="s">
        <v>448</v>
      </c>
      <c r="P68" s="16" t="s">
        <v>32</v>
      </c>
      <c r="Q68" s="29" t="s">
        <v>24</v>
      </c>
      <c r="R68" s="29" t="s">
        <v>24</v>
      </c>
      <c r="S68" s="31" t="s">
        <v>78</v>
      </c>
      <c r="T68" s="37"/>
      <c r="U68" s="37"/>
      <c r="V68" s="47"/>
      <c r="W68" s="47"/>
    </row>
    <row r="69" spans="1:23" s="13" customFormat="1" ht="34.5" hidden="1" customHeight="1">
      <c r="A69" s="37">
        <v>68</v>
      </c>
      <c r="B69" s="38" t="s">
        <v>115</v>
      </c>
      <c r="C69" s="29" t="s">
        <v>87</v>
      </c>
      <c r="D69" s="51" t="s">
        <v>219</v>
      </c>
      <c r="E69" s="28" t="s">
        <v>84</v>
      </c>
      <c r="F69" s="28" t="s">
        <v>85</v>
      </c>
      <c r="G69" s="83" t="s">
        <v>249</v>
      </c>
      <c r="H69" s="40">
        <v>43182</v>
      </c>
      <c r="I69" s="40">
        <v>43465</v>
      </c>
      <c r="J69" s="40">
        <v>43182</v>
      </c>
      <c r="K69" s="40">
        <v>43465</v>
      </c>
      <c r="L69" s="41" t="s">
        <v>24</v>
      </c>
      <c r="M69" s="38">
        <v>399970</v>
      </c>
      <c r="N69" s="37" t="s">
        <v>449</v>
      </c>
      <c r="O69" s="37" t="s">
        <v>450</v>
      </c>
      <c r="P69" s="16" t="s">
        <v>32</v>
      </c>
      <c r="Q69" s="29" t="s">
        <v>24</v>
      </c>
      <c r="R69" s="29" t="s">
        <v>24</v>
      </c>
      <c r="S69" s="31" t="s">
        <v>78</v>
      </c>
      <c r="T69" s="37"/>
      <c r="U69" s="37"/>
      <c r="V69" s="47"/>
      <c r="W69" s="47"/>
    </row>
    <row r="70" spans="1:23" s="13" customFormat="1" ht="34.5" hidden="1" customHeight="1">
      <c r="A70" s="37">
        <v>69</v>
      </c>
      <c r="B70" s="38" t="s">
        <v>115</v>
      </c>
      <c r="C70" s="29" t="s">
        <v>87</v>
      </c>
      <c r="D70" s="51" t="s">
        <v>219</v>
      </c>
      <c r="E70" s="28" t="s">
        <v>84</v>
      </c>
      <c r="F70" s="28" t="s">
        <v>85</v>
      </c>
      <c r="G70" s="83" t="s">
        <v>250</v>
      </c>
      <c r="H70" s="40">
        <v>43182</v>
      </c>
      <c r="I70" s="40">
        <v>43465</v>
      </c>
      <c r="J70" s="40">
        <v>43182</v>
      </c>
      <c r="K70" s="40">
        <v>43465</v>
      </c>
      <c r="L70" s="41" t="s">
        <v>24</v>
      </c>
      <c r="M70" s="38">
        <v>301975</v>
      </c>
      <c r="N70" s="37" t="s">
        <v>525</v>
      </c>
      <c r="O70" s="37" t="s">
        <v>526</v>
      </c>
      <c r="P70" s="16" t="s">
        <v>32</v>
      </c>
      <c r="Q70" s="29" t="s">
        <v>24</v>
      </c>
      <c r="R70" s="29" t="s">
        <v>24</v>
      </c>
      <c r="S70" s="31" t="s">
        <v>78</v>
      </c>
      <c r="T70" s="37"/>
      <c r="U70" s="37"/>
      <c r="V70" s="47"/>
      <c r="W70" s="47"/>
    </row>
    <row r="71" spans="1:23" s="13" customFormat="1" ht="69.75" customHeight="1">
      <c r="A71" s="37">
        <v>70</v>
      </c>
      <c r="B71" s="93" t="s">
        <v>115</v>
      </c>
      <c r="C71" s="29"/>
      <c r="D71" s="51" t="s">
        <v>55</v>
      </c>
      <c r="E71" s="28" t="s">
        <v>260</v>
      </c>
      <c r="F71" s="28" t="s">
        <v>268</v>
      </c>
      <c r="G71" s="39" t="s">
        <v>267</v>
      </c>
      <c r="H71" s="40">
        <v>43186</v>
      </c>
      <c r="I71" s="40">
        <v>43465</v>
      </c>
      <c r="J71" s="40">
        <v>43186</v>
      </c>
      <c r="K71" s="40">
        <v>43465</v>
      </c>
      <c r="L71" s="41" t="s">
        <v>24</v>
      </c>
      <c r="M71" s="38">
        <v>24000</v>
      </c>
      <c r="N71" s="37" t="s">
        <v>377</v>
      </c>
      <c r="O71" s="37" t="s">
        <v>378</v>
      </c>
      <c r="P71" s="16" t="s">
        <v>32</v>
      </c>
      <c r="Q71" s="29" t="s">
        <v>24</v>
      </c>
      <c r="R71" s="29" t="s">
        <v>24</v>
      </c>
      <c r="S71" s="31" t="s">
        <v>41</v>
      </c>
      <c r="T71" s="37"/>
      <c r="U71" s="37"/>
      <c r="V71" s="47"/>
      <c r="W71" s="47"/>
    </row>
    <row r="72" spans="1:23" s="13" customFormat="1" ht="72" customHeight="1">
      <c r="A72" s="37">
        <v>71</v>
      </c>
      <c r="B72" s="93" t="s">
        <v>115</v>
      </c>
      <c r="C72" s="29"/>
      <c r="D72" s="51" t="s">
        <v>55</v>
      </c>
      <c r="E72" s="28" t="s">
        <v>123</v>
      </c>
      <c r="F72" s="28" t="s">
        <v>122</v>
      </c>
      <c r="G72" s="39" t="s">
        <v>259</v>
      </c>
      <c r="H72" s="40">
        <v>43186</v>
      </c>
      <c r="I72" s="40">
        <v>43465</v>
      </c>
      <c r="J72" s="40">
        <v>43186</v>
      </c>
      <c r="K72" s="40">
        <v>43465</v>
      </c>
      <c r="L72" s="41" t="s">
        <v>24</v>
      </c>
      <c r="M72" s="38">
        <v>15850</v>
      </c>
      <c r="N72" s="37" t="s">
        <v>825</v>
      </c>
      <c r="O72" s="37" t="s">
        <v>826</v>
      </c>
      <c r="P72" s="36" t="s">
        <v>20</v>
      </c>
      <c r="Q72" s="29" t="s">
        <v>24</v>
      </c>
      <c r="R72" s="29" t="s">
        <v>24</v>
      </c>
      <c r="S72" s="31" t="s">
        <v>49</v>
      </c>
      <c r="T72" s="37"/>
      <c r="U72" s="37"/>
      <c r="V72" s="47"/>
      <c r="W72" s="47"/>
    </row>
    <row r="73" spans="1:23" s="13" customFormat="1" ht="34.5" customHeight="1">
      <c r="A73" s="37">
        <v>72</v>
      </c>
      <c r="B73" s="93" t="s">
        <v>115</v>
      </c>
      <c r="C73" s="29"/>
      <c r="D73" s="51" t="s">
        <v>55</v>
      </c>
      <c r="E73" s="28" t="s">
        <v>417</v>
      </c>
      <c r="F73" s="28" t="s">
        <v>269</v>
      </c>
      <c r="G73" s="39" t="s">
        <v>266</v>
      </c>
      <c r="H73" s="40">
        <v>43186</v>
      </c>
      <c r="I73" s="40">
        <v>43465</v>
      </c>
      <c r="J73" s="40">
        <v>43186</v>
      </c>
      <c r="K73" s="40">
        <v>43465</v>
      </c>
      <c r="L73" s="41" t="s">
        <v>24</v>
      </c>
      <c r="M73" s="38">
        <v>4350</v>
      </c>
      <c r="N73" s="37" t="s">
        <v>314</v>
      </c>
      <c r="O73" s="37" t="s">
        <v>315</v>
      </c>
      <c r="P73" s="36" t="s">
        <v>20</v>
      </c>
      <c r="Q73" s="29" t="s">
        <v>24</v>
      </c>
      <c r="R73" s="29" t="s">
        <v>24</v>
      </c>
      <c r="S73" s="31" t="s">
        <v>56</v>
      </c>
      <c r="T73" s="37"/>
      <c r="U73" s="37"/>
      <c r="V73" s="47"/>
      <c r="W73" s="47"/>
    </row>
    <row r="74" spans="1:23" s="13" customFormat="1" ht="34.5" customHeight="1">
      <c r="A74" s="37">
        <v>73</v>
      </c>
      <c r="B74" s="93" t="s">
        <v>115</v>
      </c>
      <c r="C74" s="29"/>
      <c r="D74" s="51" t="s">
        <v>55</v>
      </c>
      <c r="E74" s="28" t="s">
        <v>276</v>
      </c>
      <c r="F74" s="28" t="s">
        <v>277</v>
      </c>
      <c r="G74" s="39" t="s">
        <v>165</v>
      </c>
      <c r="H74" s="40">
        <v>43186</v>
      </c>
      <c r="I74" s="40">
        <v>43465</v>
      </c>
      <c r="J74" s="40">
        <v>43186</v>
      </c>
      <c r="K74" s="40">
        <v>43465</v>
      </c>
      <c r="L74" s="41" t="s">
        <v>24</v>
      </c>
      <c r="M74" s="38">
        <v>2960</v>
      </c>
      <c r="N74" s="37" t="s">
        <v>541</v>
      </c>
      <c r="O74" s="37" t="s">
        <v>542</v>
      </c>
      <c r="P74" s="36" t="s">
        <v>20</v>
      </c>
      <c r="Q74" s="29" t="s">
        <v>24</v>
      </c>
      <c r="R74" s="29" t="s">
        <v>24</v>
      </c>
      <c r="S74" s="31" t="s">
        <v>56</v>
      </c>
      <c r="T74" s="37"/>
      <c r="U74" s="37"/>
      <c r="V74" s="47"/>
      <c r="W74" s="47"/>
    </row>
    <row r="75" spans="1:23" s="13" customFormat="1" ht="34.5" hidden="1" customHeight="1">
      <c r="A75" s="37">
        <v>74</v>
      </c>
      <c r="B75" s="38" t="s">
        <v>115</v>
      </c>
      <c r="C75" s="38"/>
      <c r="D75" s="51" t="s">
        <v>26</v>
      </c>
      <c r="E75" s="28" t="s">
        <v>47</v>
      </c>
      <c r="F75" s="28" t="s">
        <v>76</v>
      </c>
      <c r="G75" s="39" t="s">
        <v>265</v>
      </c>
      <c r="H75" s="40">
        <v>43189</v>
      </c>
      <c r="I75" s="40">
        <v>43465</v>
      </c>
      <c r="J75" s="40">
        <v>43189</v>
      </c>
      <c r="K75" s="40">
        <v>43465</v>
      </c>
      <c r="L75" s="41" t="s">
        <v>24</v>
      </c>
      <c r="M75" s="38">
        <v>64994.5</v>
      </c>
      <c r="N75" s="37" t="s">
        <v>294</v>
      </c>
      <c r="O75" s="37" t="s">
        <v>295</v>
      </c>
      <c r="P75" s="16" t="s">
        <v>32</v>
      </c>
      <c r="Q75" s="29" t="s">
        <v>24</v>
      </c>
      <c r="R75" s="29" t="s">
        <v>24</v>
      </c>
      <c r="S75" s="31" t="s">
        <v>48</v>
      </c>
      <c r="T75" s="37"/>
      <c r="U75" s="37"/>
      <c r="V75" s="47"/>
      <c r="W75" s="47"/>
    </row>
    <row r="76" spans="1:23" s="13" customFormat="1" ht="54.75" hidden="1" customHeight="1">
      <c r="A76" s="37">
        <v>75</v>
      </c>
      <c r="B76" s="38" t="s">
        <v>115</v>
      </c>
      <c r="C76" s="38" t="s">
        <v>251</v>
      </c>
      <c r="D76" s="51" t="s">
        <v>219</v>
      </c>
      <c r="E76" s="28" t="s">
        <v>230</v>
      </c>
      <c r="F76" s="69" t="s">
        <v>278</v>
      </c>
      <c r="G76" s="39" t="s">
        <v>279</v>
      </c>
      <c r="H76" s="40">
        <v>43186</v>
      </c>
      <c r="I76" s="40">
        <v>43465</v>
      </c>
      <c r="J76" s="40">
        <v>43186</v>
      </c>
      <c r="K76" s="40">
        <v>43465</v>
      </c>
      <c r="L76" s="41" t="s">
        <v>24</v>
      </c>
      <c r="M76" s="38">
        <v>4420</v>
      </c>
      <c r="N76" s="37" t="s">
        <v>373</v>
      </c>
      <c r="O76" s="37" t="s">
        <v>374</v>
      </c>
      <c r="P76" s="36" t="s">
        <v>20</v>
      </c>
      <c r="Q76" s="29" t="s">
        <v>24</v>
      </c>
      <c r="R76" s="29" t="s">
        <v>24</v>
      </c>
      <c r="S76" s="31" t="s">
        <v>56</v>
      </c>
      <c r="T76" s="37"/>
      <c r="U76" s="37"/>
      <c r="V76" s="47"/>
      <c r="W76" s="47"/>
    </row>
    <row r="77" spans="1:23" s="13" customFormat="1" ht="60.75" hidden="1" customHeight="1">
      <c r="A77" s="37">
        <v>76</v>
      </c>
      <c r="B77" s="38" t="s">
        <v>115</v>
      </c>
      <c r="C77" s="38" t="s">
        <v>251</v>
      </c>
      <c r="D77" s="51" t="s">
        <v>219</v>
      </c>
      <c r="E77" s="28" t="s">
        <v>230</v>
      </c>
      <c r="F77" s="37" t="s">
        <v>281</v>
      </c>
      <c r="G77" s="39" t="s">
        <v>280</v>
      </c>
      <c r="H77" s="40">
        <v>43186</v>
      </c>
      <c r="I77" s="40">
        <v>43465</v>
      </c>
      <c r="J77" s="40">
        <v>43186</v>
      </c>
      <c r="K77" s="40">
        <v>43465</v>
      </c>
      <c r="L77" s="41" t="s">
        <v>24</v>
      </c>
      <c r="M77" s="38">
        <v>155160</v>
      </c>
      <c r="N77" s="37" t="s">
        <v>375</v>
      </c>
      <c r="O77" s="37" t="s">
        <v>376</v>
      </c>
      <c r="P77" s="16" t="s">
        <v>32</v>
      </c>
      <c r="Q77" s="29" t="s">
        <v>24</v>
      </c>
      <c r="R77" s="29" t="s">
        <v>24</v>
      </c>
      <c r="S77" s="31" t="s">
        <v>71</v>
      </c>
      <c r="T77" s="37"/>
      <c r="U77" s="37"/>
      <c r="V77" s="47"/>
      <c r="W77" s="47"/>
    </row>
    <row r="78" spans="1:23" s="13" customFormat="1" ht="57" hidden="1" customHeight="1">
      <c r="A78" s="37">
        <v>77</v>
      </c>
      <c r="B78" s="38" t="s">
        <v>115</v>
      </c>
      <c r="C78" s="38"/>
      <c r="D78" s="51" t="s">
        <v>26</v>
      </c>
      <c r="E78" s="28" t="s">
        <v>155</v>
      </c>
      <c r="F78" s="28" t="s">
        <v>156</v>
      </c>
      <c r="G78" s="39" t="s">
        <v>282</v>
      </c>
      <c r="H78" s="40">
        <v>43186</v>
      </c>
      <c r="I78" s="40">
        <v>43465</v>
      </c>
      <c r="J78" s="40">
        <v>43186</v>
      </c>
      <c r="K78" s="40">
        <v>43465</v>
      </c>
      <c r="L78" s="41" t="s">
        <v>24</v>
      </c>
      <c r="M78" s="38">
        <v>83835</v>
      </c>
      <c r="N78" s="37" t="s">
        <v>385</v>
      </c>
      <c r="O78" s="37" t="s">
        <v>510</v>
      </c>
      <c r="P78" s="16" t="s">
        <v>32</v>
      </c>
      <c r="Q78" s="29" t="s">
        <v>24</v>
      </c>
      <c r="R78" s="29" t="s">
        <v>24</v>
      </c>
      <c r="S78" s="31" t="s">
        <v>56</v>
      </c>
      <c r="T78" s="37"/>
      <c r="U78" s="37"/>
      <c r="V78" s="47"/>
      <c r="W78" s="47"/>
    </row>
    <row r="79" spans="1:23" s="13" customFormat="1" ht="57" hidden="1" customHeight="1">
      <c r="A79" s="37">
        <v>78</v>
      </c>
      <c r="B79" s="38" t="s">
        <v>115</v>
      </c>
      <c r="C79" s="38"/>
      <c r="D79" s="51" t="s">
        <v>26</v>
      </c>
      <c r="E79" s="28" t="s">
        <v>283</v>
      </c>
      <c r="F79" s="28" t="s">
        <v>284</v>
      </c>
      <c r="G79" s="39" t="s">
        <v>285</v>
      </c>
      <c r="H79" s="40">
        <v>43186</v>
      </c>
      <c r="I79" s="40">
        <v>43465</v>
      </c>
      <c r="J79" s="40">
        <v>43186</v>
      </c>
      <c r="K79" s="40">
        <v>43465</v>
      </c>
      <c r="L79" s="41" t="s">
        <v>24</v>
      </c>
      <c r="M79" s="38">
        <v>16557</v>
      </c>
      <c r="N79" s="37" t="s">
        <v>332</v>
      </c>
      <c r="O79" s="37" t="s">
        <v>333</v>
      </c>
      <c r="P79" s="36" t="s">
        <v>20</v>
      </c>
      <c r="Q79" s="29" t="s">
        <v>24</v>
      </c>
      <c r="R79" s="29" t="s">
        <v>24</v>
      </c>
      <c r="S79" s="31" t="s">
        <v>56</v>
      </c>
      <c r="T79" s="37"/>
      <c r="U79" s="37"/>
      <c r="V79" s="47"/>
      <c r="W79" s="47"/>
    </row>
    <row r="80" spans="1:23" s="13" customFormat="1" ht="57" hidden="1" customHeight="1">
      <c r="A80" s="37">
        <v>79</v>
      </c>
      <c r="B80" s="38" t="s">
        <v>115</v>
      </c>
      <c r="C80" s="38"/>
      <c r="D80" s="51" t="s">
        <v>26</v>
      </c>
      <c r="E80" s="28" t="s">
        <v>283</v>
      </c>
      <c r="F80" s="28" t="s">
        <v>284</v>
      </c>
      <c r="G80" s="39" t="s">
        <v>286</v>
      </c>
      <c r="H80" s="40">
        <v>43186</v>
      </c>
      <c r="I80" s="40">
        <v>43465</v>
      </c>
      <c r="J80" s="40">
        <v>43186</v>
      </c>
      <c r="K80" s="40">
        <v>43465</v>
      </c>
      <c r="L80" s="41" t="s">
        <v>24</v>
      </c>
      <c r="M80" s="38">
        <v>1550</v>
      </c>
      <c r="N80" s="37" t="s">
        <v>334</v>
      </c>
      <c r="O80" s="37" t="s">
        <v>335</v>
      </c>
      <c r="P80" s="16" t="s">
        <v>32</v>
      </c>
      <c r="Q80" s="29" t="s">
        <v>24</v>
      </c>
      <c r="R80" s="29" t="s">
        <v>24</v>
      </c>
      <c r="S80" s="31" t="s">
        <v>56</v>
      </c>
      <c r="T80" s="37"/>
      <c r="U80" s="37"/>
      <c r="V80" s="47"/>
      <c r="W80" s="47"/>
    </row>
    <row r="81" spans="1:23" s="13" customFormat="1" ht="57" customHeight="1">
      <c r="A81" s="37">
        <v>80</v>
      </c>
      <c r="B81" s="93" t="s">
        <v>115</v>
      </c>
      <c r="C81" s="38"/>
      <c r="D81" s="51" t="s">
        <v>55</v>
      </c>
      <c r="E81" s="28" t="s">
        <v>283</v>
      </c>
      <c r="F81" s="28" t="s">
        <v>284</v>
      </c>
      <c r="G81" s="39" t="s">
        <v>287</v>
      </c>
      <c r="H81" s="40">
        <v>43186</v>
      </c>
      <c r="I81" s="40">
        <v>43465</v>
      </c>
      <c r="J81" s="40">
        <v>43186</v>
      </c>
      <c r="K81" s="40">
        <v>43465</v>
      </c>
      <c r="L81" s="41" t="s">
        <v>24</v>
      </c>
      <c r="M81" s="38">
        <v>23213</v>
      </c>
      <c r="N81" s="37" t="s">
        <v>361</v>
      </c>
      <c r="O81" s="37" t="s">
        <v>362</v>
      </c>
      <c r="P81" s="36" t="s">
        <v>20</v>
      </c>
      <c r="Q81" s="29" t="s">
        <v>24</v>
      </c>
      <c r="R81" s="29" t="s">
        <v>24</v>
      </c>
      <c r="S81" s="31" t="s">
        <v>56</v>
      </c>
      <c r="T81" s="37"/>
      <c r="U81" s="37"/>
      <c r="V81" s="47"/>
      <c r="W81" s="47"/>
    </row>
    <row r="82" spans="1:23" s="13" customFormat="1" ht="57" customHeight="1">
      <c r="A82" s="37">
        <v>81</v>
      </c>
      <c r="B82" s="93" t="s">
        <v>115</v>
      </c>
      <c r="C82" s="38"/>
      <c r="D82" s="51" t="s">
        <v>55</v>
      </c>
      <c r="E82" s="28" t="s">
        <v>283</v>
      </c>
      <c r="F82" s="28" t="s">
        <v>288</v>
      </c>
      <c r="G82" s="39" t="s">
        <v>289</v>
      </c>
      <c r="H82" s="40">
        <v>43186</v>
      </c>
      <c r="I82" s="40">
        <v>43465</v>
      </c>
      <c r="J82" s="40">
        <v>43186</v>
      </c>
      <c r="K82" s="40">
        <v>43465</v>
      </c>
      <c r="L82" s="41" t="s">
        <v>24</v>
      </c>
      <c r="M82" s="38">
        <v>1294</v>
      </c>
      <c r="N82" s="37" t="s">
        <v>409</v>
      </c>
      <c r="O82" s="37" t="s">
        <v>410</v>
      </c>
      <c r="P82" s="36" t="s">
        <v>20</v>
      </c>
      <c r="Q82" s="29" t="s">
        <v>24</v>
      </c>
      <c r="R82" s="29" t="s">
        <v>24</v>
      </c>
      <c r="S82" s="31" t="s">
        <v>28</v>
      </c>
      <c r="T82" s="37"/>
      <c r="U82" s="37"/>
      <c r="V82" s="47"/>
      <c r="W82" s="47"/>
    </row>
    <row r="83" spans="1:23" s="13" customFormat="1" ht="34.5" customHeight="1">
      <c r="A83" s="37">
        <v>82</v>
      </c>
      <c r="B83" s="93" t="s">
        <v>115</v>
      </c>
      <c r="C83" s="38"/>
      <c r="D83" s="51" t="s">
        <v>55</v>
      </c>
      <c r="E83" s="28" t="s">
        <v>230</v>
      </c>
      <c r="F83" s="28" t="s">
        <v>296</v>
      </c>
      <c r="G83" s="39" t="s">
        <v>297</v>
      </c>
      <c r="H83" s="40">
        <v>43186</v>
      </c>
      <c r="I83" s="40">
        <v>43465</v>
      </c>
      <c r="J83" s="40">
        <v>43186</v>
      </c>
      <c r="K83" s="40">
        <v>43465</v>
      </c>
      <c r="L83" s="41" t="s">
        <v>24</v>
      </c>
      <c r="M83" s="38">
        <v>39050</v>
      </c>
      <c r="N83" s="37" t="s">
        <v>328</v>
      </c>
      <c r="O83" s="37" t="s">
        <v>329</v>
      </c>
      <c r="P83" s="36" t="s">
        <v>20</v>
      </c>
      <c r="Q83" s="29" t="s">
        <v>24</v>
      </c>
      <c r="R83" s="29" t="s">
        <v>24</v>
      </c>
      <c r="S83" s="31" t="s">
        <v>71</v>
      </c>
      <c r="T83" s="37"/>
      <c r="U83" s="37"/>
      <c r="V83" s="47"/>
      <c r="W83" s="47"/>
    </row>
    <row r="84" spans="1:23" s="13" customFormat="1" ht="34.5" customHeight="1">
      <c r="A84" s="37">
        <v>83</v>
      </c>
      <c r="B84" s="93" t="s">
        <v>115</v>
      </c>
      <c r="C84" s="38"/>
      <c r="D84" s="51" t="s">
        <v>55</v>
      </c>
      <c r="E84" s="28" t="s">
        <v>108</v>
      </c>
      <c r="F84" s="28" t="s">
        <v>301</v>
      </c>
      <c r="G84" s="39" t="s">
        <v>302</v>
      </c>
      <c r="H84" s="40">
        <v>43186</v>
      </c>
      <c r="I84" s="40">
        <v>43465</v>
      </c>
      <c r="J84" s="40">
        <v>43186</v>
      </c>
      <c r="K84" s="40">
        <v>43465</v>
      </c>
      <c r="L84" s="41" t="s">
        <v>24</v>
      </c>
      <c r="M84" s="38">
        <v>45500</v>
      </c>
      <c r="N84" s="37" t="s">
        <v>484</v>
      </c>
      <c r="O84" s="37" t="s">
        <v>485</v>
      </c>
      <c r="P84" s="36" t="s">
        <v>20</v>
      </c>
      <c r="Q84" s="29" t="s">
        <v>24</v>
      </c>
      <c r="R84" s="29" t="s">
        <v>24</v>
      </c>
      <c r="S84" s="31" t="s">
        <v>56</v>
      </c>
      <c r="T84" s="37"/>
      <c r="U84" s="37"/>
      <c r="V84" s="47"/>
      <c r="W84" s="47"/>
    </row>
    <row r="85" spans="1:23" s="13" customFormat="1" ht="45.75" customHeight="1">
      <c r="A85" s="37">
        <v>84</v>
      </c>
      <c r="B85" s="93" t="s">
        <v>115</v>
      </c>
      <c r="C85" s="38"/>
      <c r="D85" s="51" t="s">
        <v>55</v>
      </c>
      <c r="E85" s="28" t="s">
        <v>305</v>
      </c>
      <c r="F85" s="28" t="s">
        <v>306</v>
      </c>
      <c r="G85" s="39" t="s">
        <v>304</v>
      </c>
      <c r="H85" s="40">
        <v>43186</v>
      </c>
      <c r="I85" s="40">
        <v>43465</v>
      </c>
      <c r="J85" s="40">
        <v>43186</v>
      </c>
      <c r="K85" s="40">
        <v>43465</v>
      </c>
      <c r="L85" s="41" t="s">
        <v>24</v>
      </c>
      <c r="M85" s="38">
        <v>22100</v>
      </c>
      <c r="N85" s="37" t="s">
        <v>389</v>
      </c>
      <c r="O85" s="37" t="s">
        <v>390</v>
      </c>
      <c r="P85" s="16" t="s">
        <v>32</v>
      </c>
      <c r="Q85" s="29" t="s">
        <v>24</v>
      </c>
      <c r="R85" s="29" t="s">
        <v>24</v>
      </c>
      <c r="S85" s="31" t="s">
        <v>28</v>
      </c>
      <c r="T85" s="37"/>
      <c r="U85" s="37"/>
      <c r="V85" s="47"/>
      <c r="W85" s="47"/>
    </row>
    <row r="86" spans="1:23" s="13" customFormat="1" ht="56.25" customHeight="1">
      <c r="A86" s="37">
        <v>85</v>
      </c>
      <c r="B86" s="93" t="s">
        <v>115</v>
      </c>
      <c r="C86" s="38"/>
      <c r="D86" s="51" t="s">
        <v>55</v>
      </c>
      <c r="E86" s="28" t="s">
        <v>310</v>
      </c>
      <c r="F86" s="28" t="s">
        <v>311</v>
      </c>
      <c r="G86" s="39" t="s">
        <v>312</v>
      </c>
      <c r="H86" s="40">
        <v>43186</v>
      </c>
      <c r="I86" s="40">
        <v>43465</v>
      </c>
      <c r="J86" s="40">
        <v>43186</v>
      </c>
      <c r="K86" s="40">
        <v>43465</v>
      </c>
      <c r="L86" s="41" t="s">
        <v>24</v>
      </c>
      <c r="M86" s="38">
        <v>17275</v>
      </c>
      <c r="N86" s="37" t="s">
        <v>425</v>
      </c>
      <c r="O86" s="37" t="s">
        <v>426</v>
      </c>
      <c r="P86" s="36" t="s">
        <v>20</v>
      </c>
      <c r="Q86" s="29" t="s">
        <v>24</v>
      </c>
      <c r="R86" s="29" t="s">
        <v>24</v>
      </c>
      <c r="S86" s="31" t="s">
        <v>56</v>
      </c>
      <c r="T86" s="37"/>
      <c r="U86" s="37"/>
      <c r="V86" s="47"/>
      <c r="W86" s="47"/>
    </row>
    <row r="87" spans="1:23" s="13" customFormat="1" ht="56.25" customHeight="1">
      <c r="A87" s="37">
        <v>86</v>
      </c>
      <c r="B87" s="93" t="s">
        <v>115</v>
      </c>
      <c r="C87" s="38"/>
      <c r="D87" s="51" t="s">
        <v>55</v>
      </c>
      <c r="E87" s="28" t="s">
        <v>305</v>
      </c>
      <c r="F87" s="28" t="s">
        <v>306</v>
      </c>
      <c r="G87" s="39" t="s">
        <v>313</v>
      </c>
      <c r="H87" s="40">
        <v>43186</v>
      </c>
      <c r="I87" s="40">
        <v>43465</v>
      </c>
      <c r="J87" s="40">
        <v>43186</v>
      </c>
      <c r="K87" s="40">
        <v>43465</v>
      </c>
      <c r="L87" s="41" t="s">
        <v>24</v>
      </c>
      <c r="M87" s="38">
        <v>2000</v>
      </c>
      <c r="N87" s="37" t="s">
        <v>407</v>
      </c>
      <c r="O87" s="37" t="s">
        <v>408</v>
      </c>
      <c r="P87" s="16" t="s">
        <v>32</v>
      </c>
      <c r="Q87" s="29" t="s">
        <v>24</v>
      </c>
      <c r="R87" s="29" t="s">
        <v>24</v>
      </c>
      <c r="S87" s="31" t="s">
        <v>28</v>
      </c>
      <c r="T87" s="37"/>
      <c r="U87" s="37"/>
      <c r="V87" s="47"/>
      <c r="W87" s="47"/>
    </row>
    <row r="88" spans="1:23" s="13" customFormat="1" ht="56.25" customHeight="1">
      <c r="A88" s="37">
        <v>87</v>
      </c>
      <c r="B88" s="93" t="s">
        <v>115</v>
      </c>
      <c r="C88" s="38"/>
      <c r="D88" s="51" t="s">
        <v>55</v>
      </c>
      <c r="E88" s="28" t="s">
        <v>318</v>
      </c>
      <c r="F88" s="28" t="s">
        <v>319</v>
      </c>
      <c r="G88" s="39" t="s">
        <v>320</v>
      </c>
      <c r="H88" s="40">
        <v>43186</v>
      </c>
      <c r="I88" s="40">
        <v>43465</v>
      </c>
      <c r="J88" s="40">
        <v>43186</v>
      </c>
      <c r="K88" s="40">
        <v>43465</v>
      </c>
      <c r="L88" s="41" t="s">
        <v>24</v>
      </c>
      <c r="M88" s="38">
        <v>12800</v>
      </c>
      <c r="N88" s="37" t="s">
        <v>387</v>
      </c>
      <c r="O88" s="37" t="s">
        <v>388</v>
      </c>
      <c r="P88" s="16" t="s">
        <v>32</v>
      </c>
      <c r="Q88" s="29" t="s">
        <v>24</v>
      </c>
      <c r="R88" s="29" t="s">
        <v>24</v>
      </c>
      <c r="S88" s="31" t="s">
        <v>41</v>
      </c>
      <c r="T88" s="37"/>
      <c r="U88" s="37"/>
      <c r="V88" s="47"/>
      <c r="W88" s="47"/>
    </row>
    <row r="89" spans="1:23" s="13" customFormat="1" ht="56.25" customHeight="1">
      <c r="A89" s="37">
        <v>88</v>
      </c>
      <c r="B89" s="93" t="s">
        <v>115</v>
      </c>
      <c r="C89" s="38"/>
      <c r="D89" s="51" t="s">
        <v>55</v>
      </c>
      <c r="E89" s="28" t="s">
        <v>155</v>
      </c>
      <c r="F89" s="28" t="s">
        <v>156</v>
      </c>
      <c r="G89" s="39" t="s">
        <v>321</v>
      </c>
      <c r="H89" s="40">
        <v>43187</v>
      </c>
      <c r="I89" s="40">
        <v>43465</v>
      </c>
      <c r="J89" s="40">
        <v>43187</v>
      </c>
      <c r="K89" s="40">
        <v>43465</v>
      </c>
      <c r="L89" s="41" t="s">
        <v>24</v>
      </c>
      <c r="M89" s="38">
        <v>24529</v>
      </c>
      <c r="N89" s="37" t="s">
        <v>453</v>
      </c>
      <c r="O89" s="37" t="s">
        <v>454</v>
      </c>
      <c r="P89" s="36" t="s">
        <v>20</v>
      </c>
      <c r="Q89" s="29" t="s">
        <v>24</v>
      </c>
      <c r="R89" s="29" t="s">
        <v>24</v>
      </c>
      <c r="S89" s="31" t="s">
        <v>56</v>
      </c>
      <c r="T89" s="37"/>
      <c r="U89" s="37"/>
      <c r="V89" s="47"/>
      <c r="W89" s="47"/>
    </row>
    <row r="90" spans="1:23" s="13" customFormat="1" ht="56.25" customHeight="1">
      <c r="A90" s="37">
        <v>89</v>
      </c>
      <c r="B90" s="93" t="s">
        <v>115</v>
      </c>
      <c r="C90" s="38"/>
      <c r="D90" s="51" t="s">
        <v>55</v>
      </c>
      <c r="E90" s="28" t="s">
        <v>366</v>
      </c>
      <c r="F90" s="28" t="s">
        <v>381</v>
      </c>
      <c r="G90" s="39" t="s">
        <v>363</v>
      </c>
      <c r="H90" s="40">
        <v>43189</v>
      </c>
      <c r="I90" s="40">
        <v>43465</v>
      </c>
      <c r="J90" s="40">
        <v>43189</v>
      </c>
      <c r="K90" s="40">
        <v>43465</v>
      </c>
      <c r="L90" s="41" t="s">
        <v>24</v>
      </c>
      <c r="M90" s="38">
        <v>34100</v>
      </c>
      <c r="N90" s="37" t="s">
        <v>384</v>
      </c>
      <c r="O90" s="37" t="s">
        <v>386</v>
      </c>
      <c r="P90" s="36" t="s">
        <v>20</v>
      </c>
      <c r="Q90" s="29" t="s">
        <v>24</v>
      </c>
      <c r="R90" s="29" t="s">
        <v>24</v>
      </c>
      <c r="S90" s="31" t="s">
        <v>56</v>
      </c>
      <c r="T90" s="37"/>
      <c r="U90" s="37"/>
      <c r="V90" s="47"/>
      <c r="W90" s="47"/>
    </row>
    <row r="91" spans="1:23" s="13" customFormat="1" ht="56.25" customHeight="1">
      <c r="A91" s="37">
        <v>90</v>
      </c>
      <c r="B91" s="93" t="s">
        <v>115</v>
      </c>
      <c r="C91" s="38"/>
      <c r="D91" s="51" t="s">
        <v>55</v>
      </c>
      <c r="E91" s="28" t="s">
        <v>155</v>
      </c>
      <c r="F91" s="28" t="s">
        <v>156</v>
      </c>
      <c r="G91" s="39" t="s">
        <v>364</v>
      </c>
      <c r="H91" s="40">
        <v>43189</v>
      </c>
      <c r="I91" s="40">
        <v>43465</v>
      </c>
      <c r="J91" s="40">
        <v>43189</v>
      </c>
      <c r="K91" s="40">
        <v>43465</v>
      </c>
      <c r="L91" s="41" t="s">
        <v>24</v>
      </c>
      <c r="M91" s="38">
        <v>54790</v>
      </c>
      <c r="N91" s="37" t="s">
        <v>455</v>
      </c>
      <c r="O91" s="37" t="s">
        <v>386</v>
      </c>
      <c r="P91" s="36" t="s">
        <v>20</v>
      </c>
      <c r="Q91" s="29" t="s">
        <v>24</v>
      </c>
      <c r="R91" s="29" t="s">
        <v>24</v>
      </c>
      <c r="S91" s="31" t="s">
        <v>56</v>
      </c>
      <c r="T91" s="37"/>
      <c r="U91" s="37"/>
      <c r="V91" s="47"/>
      <c r="W91" s="47"/>
    </row>
    <row r="92" spans="1:23" s="13" customFormat="1" ht="56.25" customHeight="1">
      <c r="A92" s="37">
        <v>91</v>
      </c>
      <c r="B92" s="93" t="s">
        <v>115</v>
      </c>
      <c r="C92" s="38"/>
      <c r="D92" s="51" t="s">
        <v>55</v>
      </c>
      <c r="E92" s="28" t="s">
        <v>276</v>
      </c>
      <c r="F92" s="28" t="s">
        <v>368</v>
      </c>
      <c r="G92" s="39" t="s">
        <v>365</v>
      </c>
      <c r="H92" s="40">
        <v>43189</v>
      </c>
      <c r="I92" s="40">
        <v>43465</v>
      </c>
      <c r="J92" s="40">
        <v>43189</v>
      </c>
      <c r="K92" s="40">
        <v>43465</v>
      </c>
      <c r="L92" s="41" t="s">
        <v>24</v>
      </c>
      <c r="M92" s="38">
        <v>9050</v>
      </c>
      <c r="N92" s="37" t="s">
        <v>539</v>
      </c>
      <c r="O92" s="37" t="s">
        <v>540</v>
      </c>
      <c r="P92" s="36" t="s">
        <v>20</v>
      </c>
      <c r="Q92" s="29" t="s">
        <v>24</v>
      </c>
      <c r="R92" s="29" t="s">
        <v>24</v>
      </c>
      <c r="S92" s="31" t="s">
        <v>66</v>
      </c>
      <c r="T92" s="37"/>
      <c r="U92" s="37"/>
      <c r="V92" s="47"/>
      <c r="W92" s="47"/>
    </row>
    <row r="93" spans="1:23" s="13" customFormat="1" ht="56.25" customHeight="1">
      <c r="A93" s="37">
        <v>92</v>
      </c>
      <c r="B93" s="93" t="s">
        <v>115</v>
      </c>
      <c r="C93" s="38"/>
      <c r="D93" s="51" t="s">
        <v>55</v>
      </c>
      <c r="E93" s="28" t="s">
        <v>224</v>
      </c>
      <c r="F93" s="28" t="s">
        <v>225</v>
      </c>
      <c r="G93" s="39" t="s">
        <v>367</v>
      </c>
      <c r="H93" s="40">
        <v>43189</v>
      </c>
      <c r="I93" s="40">
        <v>43465</v>
      </c>
      <c r="J93" s="40">
        <v>43189</v>
      </c>
      <c r="K93" s="40">
        <v>43465</v>
      </c>
      <c r="L93" s="41" t="s">
        <v>24</v>
      </c>
      <c r="M93" s="79">
        <v>29877.69</v>
      </c>
      <c r="N93" s="37" t="s">
        <v>423</v>
      </c>
      <c r="O93" s="37" t="s">
        <v>424</v>
      </c>
      <c r="P93" s="36" t="s">
        <v>20</v>
      </c>
      <c r="Q93" s="29" t="s">
        <v>24</v>
      </c>
      <c r="R93" s="29" t="s">
        <v>24</v>
      </c>
      <c r="S93" s="31" t="s">
        <v>56</v>
      </c>
      <c r="T93" s="37"/>
      <c r="U93" s="37"/>
      <c r="V93" s="47"/>
      <c r="W93" s="47"/>
    </row>
    <row r="94" spans="1:23" s="78" customFormat="1" ht="187.5" hidden="1" customHeight="1">
      <c r="A94" s="37">
        <v>93</v>
      </c>
      <c r="B94" s="71" t="s">
        <v>115</v>
      </c>
      <c r="C94" s="71" t="s">
        <v>87</v>
      </c>
      <c r="D94" s="71" t="s">
        <v>219</v>
      </c>
      <c r="E94" s="70" t="s">
        <v>336</v>
      </c>
      <c r="F94" s="70" t="s">
        <v>337</v>
      </c>
      <c r="G94" s="72" t="s">
        <v>338</v>
      </c>
      <c r="H94" s="73">
        <v>43193</v>
      </c>
      <c r="I94" s="73">
        <v>43465</v>
      </c>
      <c r="J94" s="73">
        <v>43193</v>
      </c>
      <c r="K94" s="73">
        <v>43465</v>
      </c>
      <c r="L94" s="74">
        <v>175904</v>
      </c>
      <c r="M94" s="71">
        <v>95161.59</v>
      </c>
      <c r="N94" s="70" t="s">
        <v>938</v>
      </c>
      <c r="O94" s="70" t="s">
        <v>939</v>
      </c>
      <c r="P94" s="75" t="s">
        <v>339</v>
      </c>
      <c r="Q94" s="71">
        <v>80742.41</v>
      </c>
      <c r="R94" s="71" t="s">
        <v>340</v>
      </c>
      <c r="S94" s="76" t="s">
        <v>38</v>
      </c>
      <c r="T94" s="70" t="s">
        <v>343</v>
      </c>
      <c r="U94" s="70" t="s">
        <v>10</v>
      </c>
      <c r="V94" s="77"/>
      <c r="W94" s="77"/>
    </row>
    <row r="95" spans="1:23" s="78" customFormat="1" ht="105.75" hidden="1" customHeight="1">
      <c r="A95" s="37">
        <v>94</v>
      </c>
      <c r="B95" s="71" t="s">
        <v>115</v>
      </c>
      <c r="C95" s="71" t="s">
        <v>87</v>
      </c>
      <c r="D95" s="71" t="s">
        <v>219</v>
      </c>
      <c r="E95" s="70" t="s">
        <v>341</v>
      </c>
      <c r="F95" s="70" t="s">
        <v>342</v>
      </c>
      <c r="G95" s="72" t="s">
        <v>344</v>
      </c>
      <c r="H95" s="73">
        <v>43193</v>
      </c>
      <c r="I95" s="73">
        <v>43465</v>
      </c>
      <c r="J95" s="73">
        <v>43193</v>
      </c>
      <c r="K95" s="73">
        <v>43465</v>
      </c>
      <c r="L95" s="74">
        <v>262420</v>
      </c>
      <c r="M95" s="71">
        <v>139946.09</v>
      </c>
      <c r="N95" s="70" t="s">
        <v>857</v>
      </c>
      <c r="O95" s="70" t="s">
        <v>858</v>
      </c>
      <c r="P95" s="75" t="s">
        <v>339</v>
      </c>
      <c r="Q95" s="71">
        <v>122473.91</v>
      </c>
      <c r="R95" s="71" t="s">
        <v>345</v>
      </c>
      <c r="S95" s="76" t="s">
        <v>38</v>
      </c>
      <c r="T95" s="70" t="s">
        <v>343</v>
      </c>
      <c r="U95" s="70" t="s">
        <v>10</v>
      </c>
      <c r="V95" s="77"/>
      <c r="W95" s="77"/>
    </row>
    <row r="96" spans="1:23" s="78" customFormat="1" ht="180.75" hidden="1" customHeight="1">
      <c r="A96" s="37">
        <v>95</v>
      </c>
      <c r="B96" s="71" t="s">
        <v>115</v>
      </c>
      <c r="C96" s="71" t="s">
        <v>87</v>
      </c>
      <c r="D96" s="71" t="s">
        <v>219</v>
      </c>
      <c r="E96" s="70" t="s">
        <v>237</v>
      </c>
      <c r="F96" s="70" t="s">
        <v>357</v>
      </c>
      <c r="G96" s="72" t="s">
        <v>346</v>
      </c>
      <c r="H96" s="73">
        <v>43193</v>
      </c>
      <c r="I96" s="73">
        <v>43465</v>
      </c>
      <c r="J96" s="73">
        <v>43193</v>
      </c>
      <c r="K96" s="73">
        <v>43465</v>
      </c>
      <c r="L96" s="74">
        <v>178017</v>
      </c>
      <c r="M96" s="71">
        <v>112124.88</v>
      </c>
      <c r="N96" s="70" t="s">
        <v>979</v>
      </c>
      <c r="O96" s="70" t="s">
        <v>980</v>
      </c>
      <c r="P96" s="75" t="s">
        <v>339</v>
      </c>
      <c r="Q96" s="71">
        <v>65892.12</v>
      </c>
      <c r="R96" s="71" t="s">
        <v>347</v>
      </c>
      <c r="S96" s="76" t="s">
        <v>38</v>
      </c>
      <c r="T96" s="70" t="s">
        <v>343</v>
      </c>
      <c r="U96" s="70" t="s">
        <v>10</v>
      </c>
      <c r="V96" s="77"/>
      <c r="W96" s="77"/>
    </row>
    <row r="97" spans="1:23" s="78" customFormat="1" ht="82.5" hidden="1" customHeight="1">
      <c r="A97" s="37">
        <v>96</v>
      </c>
      <c r="B97" s="71" t="s">
        <v>115</v>
      </c>
      <c r="C97" s="71" t="s">
        <v>87</v>
      </c>
      <c r="D97" s="71" t="s">
        <v>219</v>
      </c>
      <c r="E97" s="70" t="s">
        <v>237</v>
      </c>
      <c r="F97" s="70" t="s">
        <v>356</v>
      </c>
      <c r="G97" s="72" t="s">
        <v>348</v>
      </c>
      <c r="H97" s="73">
        <v>43194</v>
      </c>
      <c r="I97" s="73">
        <v>43465</v>
      </c>
      <c r="J97" s="73">
        <v>43194</v>
      </c>
      <c r="K97" s="73">
        <v>43465</v>
      </c>
      <c r="L97" s="74">
        <v>471950</v>
      </c>
      <c r="M97" s="71">
        <v>455429.88</v>
      </c>
      <c r="N97" s="70" t="s">
        <v>981</v>
      </c>
      <c r="O97" s="70" t="s">
        <v>982</v>
      </c>
      <c r="P97" s="75" t="s">
        <v>339</v>
      </c>
      <c r="Q97" s="71">
        <v>16520.12</v>
      </c>
      <c r="R97" s="71" t="s">
        <v>349</v>
      </c>
      <c r="S97" s="76" t="s">
        <v>38</v>
      </c>
      <c r="T97" s="70" t="s">
        <v>343</v>
      </c>
      <c r="U97" s="70" t="s">
        <v>10</v>
      </c>
      <c r="V97" s="77"/>
      <c r="W97" s="77"/>
    </row>
    <row r="98" spans="1:23" s="13" customFormat="1" ht="74.25" customHeight="1">
      <c r="A98" s="37">
        <v>97</v>
      </c>
      <c r="B98" s="93" t="s">
        <v>115</v>
      </c>
      <c r="C98" s="38"/>
      <c r="D98" s="51" t="s">
        <v>55</v>
      </c>
      <c r="E98" s="28" t="s">
        <v>298</v>
      </c>
      <c r="F98" s="28" t="s">
        <v>299</v>
      </c>
      <c r="G98" s="39" t="s">
        <v>300</v>
      </c>
      <c r="H98" s="40">
        <v>43201</v>
      </c>
      <c r="I98" s="40">
        <v>43465</v>
      </c>
      <c r="J98" s="40">
        <v>43201</v>
      </c>
      <c r="K98" s="40">
        <v>43465</v>
      </c>
      <c r="L98" s="41" t="s">
        <v>24</v>
      </c>
      <c r="M98" s="38">
        <v>800</v>
      </c>
      <c r="N98" s="37" t="s">
        <v>316</v>
      </c>
      <c r="O98" s="37" t="s">
        <v>317</v>
      </c>
      <c r="P98" s="36" t="s">
        <v>20</v>
      </c>
      <c r="Q98" s="29" t="s">
        <v>24</v>
      </c>
      <c r="R98" s="29" t="s">
        <v>24</v>
      </c>
      <c r="S98" s="31" t="s">
        <v>41</v>
      </c>
      <c r="T98" s="37"/>
      <c r="U98" s="37"/>
      <c r="V98" s="47"/>
      <c r="W98" s="47"/>
    </row>
    <row r="99" spans="1:23" s="78" customFormat="1" ht="201" hidden="1" customHeight="1">
      <c r="A99" s="37">
        <v>98</v>
      </c>
      <c r="B99" s="71" t="s">
        <v>115</v>
      </c>
      <c r="C99" s="71" t="s">
        <v>87</v>
      </c>
      <c r="D99" s="71" t="s">
        <v>219</v>
      </c>
      <c r="E99" s="70" t="s">
        <v>350</v>
      </c>
      <c r="F99" s="70" t="s">
        <v>589</v>
      </c>
      <c r="G99" s="72" t="s">
        <v>638</v>
      </c>
      <c r="H99" s="73">
        <v>43202</v>
      </c>
      <c r="I99" s="73">
        <v>43465</v>
      </c>
      <c r="J99" s="73">
        <v>43202</v>
      </c>
      <c r="K99" s="73">
        <v>43465</v>
      </c>
      <c r="L99" s="74" t="s">
        <v>989</v>
      </c>
      <c r="M99" s="71">
        <v>170141.01</v>
      </c>
      <c r="N99" s="70" t="s">
        <v>829</v>
      </c>
      <c r="O99" s="70" t="s">
        <v>830</v>
      </c>
      <c r="P99" s="75" t="s">
        <v>339</v>
      </c>
      <c r="Q99" s="71">
        <v>115793.79</v>
      </c>
      <c r="R99" s="71" t="s">
        <v>351</v>
      </c>
      <c r="S99" s="76" t="s">
        <v>38</v>
      </c>
      <c r="T99" s="70" t="s">
        <v>343</v>
      </c>
      <c r="U99" s="70" t="s">
        <v>10</v>
      </c>
      <c r="V99" s="77"/>
      <c r="W99" s="77"/>
    </row>
    <row r="100" spans="1:23" s="13" customFormat="1" ht="45.75" customHeight="1">
      <c r="A100" s="37">
        <v>99</v>
      </c>
      <c r="B100" s="93" t="s">
        <v>115</v>
      </c>
      <c r="C100" s="38"/>
      <c r="D100" s="51" t="s">
        <v>55</v>
      </c>
      <c r="E100" s="28" t="s">
        <v>309</v>
      </c>
      <c r="F100" s="28" t="s">
        <v>307</v>
      </c>
      <c r="G100" s="39" t="s">
        <v>308</v>
      </c>
      <c r="H100" s="40">
        <v>43206</v>
      </c>
      <c r="I100" s="40">
        <v>43465</v>
      </c>
      <c r="J100" s="40">
        <v>43206</v>
      </c>
      <c r="K100" s="40">
        <v>43465</v>
      </c>
      <c r="L100" s="41" t="s">
        <v>24</v>
      </c>
      <c r="M100" s="38">
        <v>15900</v>
      </c>
      <c r="N100" s="37" t="s">
        <v>563</v>
      </c>
      <c r="O100" s="37" t="s">
        <v>564</v>
      </c>
      <c r="P100" s="16" t="s">
        <v>20</v>
      </c>
      <c r="Q100" s="29" t="s">
        <v>24</v>
      </c>
      <c r="R100" s="29" t="s">
        <v>24</v>
      </c>
      <c r="S100" s="31" t="s">
        <v>42</v>
      </c>
      <c r="T100" s="37"/>
      <c r="U100" s="37"/>
      <c r="V100" s="47"/>
      <c r="W100" s="47"/>
    </row>
    <row r="101" spans="1:23" s="78" customFormat="1" ht="63" hidden="1" customHeight="1">
      <c r="A101" s="37">
        <v>100</v>
      </c>
      <c r="B101" s="71" t="s">
        <v>115</v>
      </c>
      <c r="C101" s="71"/>
      <c r="D101" s="71" t="s">
        <v>354</v>
      </c>
      <c r="E101" s="70" t="s">
        <v>47</v>
      </c>
      <c r="F101" s="70" t="s">
        <v>76</v>
      </c>
      <c r="G101" s="72" t="s">
        <v>352</v>
      </c>
      <c r="H101" s="73">
        <v>43213</v>
      </c>
      <c r="I101" s="73">
        <v>43465</v>
      </c>
      <c r="J101" s="73">
        <v>43213</v>
      </c>
      <c r="K101" s="73">
        <v>43465</v>
      </c>
      <c r="L101" s="74">
        <v>176800</v>
      </c>
      <c r="M101" s="71">
        <v>176800</v>
      </c>
      <c r="N101" s="70" t="s">
        <v>476</v>
      </c>
      <c r="O101" s="70" t="s">
        <v>477</v>
      </c>
      <c r="P101" s="75" t="s">
        <v>339</v>
      </c>
      <c r="Q101" s="71">
        <v>0</v>
      </c>
      <c r="R101" s="71" t="s">
        <v>353</v>
      </c>
      <c r="S101" s="76" t="s">
        <v>48</v>
      </c>
      <c r="T101" s="70" t="s">
        <v>355</v>
      </c>
      <c r="U101" s="70"/>
      <c r="V101" s="77"/>
      <c r="W101" s="77"/>
    </row>
    <row r="102" spans="1:23" s="78" customFormat="1" ht="184.5" hidden="1" customHeight="1">
      <c r="A102" s="37">
        <v>101</v>
      </c>
      <c r="B102" s="71" t="s">
        <v>115</v>
      </c>
      <c r="C102" s="71" t="s">
        <v>87</v>
      </c>
      <c r="D102" s="71" t="s">
        <v>219</v>
      </c>
      <c r="E102" s="70" t="s">
        <v>237</v>
      </c>
      <c r="F102" s="70" t="s">
        <v>358</v>
      </c>
      <c r="G102" s="72" t="s">
        <v>359</v>
      </c>
      <c r="H102" s="73">
        <v>43214</v>
      </c>
      <c r="I102" s="73">
        <v>43465</v>
      </c>
      <c r="J102" s="73">
        <v>43214</v>
      </c>
      <c r="K102" s="73">
        <v>43465</v>
      </c>
      <c r="L102" s="74">
        <v>357620</v>
      </c>
      <c r="M102" s="71">
        <v>230636.88</v>
      </c>
      <c r="N102" s="70" t="s">
        <v>969</v>
      </c>
      <c r="O102" s="70" t="s">
        <v>970</v>
      </c>
      <c r="P102" s="75" t="s">
        <v>339</v>
      </c>
      <c r="Q102" s="71">
        <v>126983.12</v>
      </c>
      <c r="R102" s="71" t="s">
        <v>360</v>
      </c>
      <c r="S102" s="76" t="s">
        <v>38</v>
      </c>
      <c r="T102" s="70" t="s">
        <v>343</v>
      </c>
      <c r="U102" s="70" t="s">
        <v>10</v>
      </c>
      <c r="V102" s="77"/>
      <c r="W102" s="77"/>
    </row>
    <row r="103" spans="1:23" s="78" customFormat="1" ht="87.75" hidden="1" customHeight="1">
      <c r="A103" s="37">
        <v>102</v>
      </c>
      <c r="B103" s="71" t="s">
        <v>115</v>
      </c>
      <c r="C103" s="71" t="s">
        <v>87</v>
      </c>
      <c r="D103" s="71" t="s">
        <v>219</v>
      </c>
      <c r="E103" s="70" t="s">
        <v>394</v>
      </c>
      <c r="F103" s="70" t="s">
        <v>395</v>
      </c>
      <c r="G103" s="72" t="s">
        <v>396</v>
      </c>
      <c r="H103" s="73">
        <v>43224</v>
      </c>
      <c r="I103" s="73">
        <v>43465</v>
      </c>
      <c r="J103" s="73">
        <v>43224</v>
      </c>
      <c r="K103" s="73">
        <v>43465</v>
      </c>
      <c r="L103" s="74">
        <v>202052</v>
      </c>
      <c r="M103" s="71">
        <v>90706.74</v>
      </c>
      <c r="N103" s="70" t="s">
        <v>936</v>
      </c>
      <c r="O103" s="70" t="s">
        <v>937</v>
      </c>
      <c r="P103" s="75" t="s">
        <v>339</v>
      </c>
      <c r="Q103" s="71">
        <v>111345.26</v>
      </c>
      <c r="R103" s="71" t="s">
        <v>1023</v>
      </c>
      <c r="S103" s="76" t="s">
        <v>38</v>
      </c>
      <c r="T103" s="70" t="s">
        <v>343</v>
      </c>
      <c r="U103" s="70" t="s">
        <v>10</v>
      </c>
      <c r="V103" s="77"/>
      <c r="W103" s="77"/>
    </row>
    <row r="104" spans="1:23" s="78" customFormat="1" ht="61.5" hidden="1" customHeight="1">
      <c r="A104" s="37">
        <v>103</v>
      </c>
      <c r="B104" s="71" t="s">
        <v>115</v>
      </c>
      <c r="C104" s="71" t="s">
        <v>72</v>
      </c>
      <c r="D104" s="71" t="s">
        <v>219</v>
      </c>
      <c r="E104" s="70" t="s">
        <v>397</v>
      </c>
      <c r="F104" s="70" t="s">
        <v>1024</v>
      </c>
      <c r="G104" s="72" t="s">
        <v>398</v>
      </c>
      <c r="H104" s="73">
        <v>43224</v>
      </c>
      <c r="I104" s="73">
        <v>43465</v>
      </c>
      <c r="J104" s="73">
        <v>43224</v>
      </c>
      <c r="K104" s="73">
        <v>43465</v>
      </c>
      <c r="L104" s="74">
        <v>1695000</v>
      </c>
      <c r="M104" s="71">
        <v>1686525</v>
      </c>
      <c r="N104" s="70" t="s">
        <v>508</v>
      </c>
      <c r="O104" s="70" t="s">
        <v>509</v>
      </c>
      <c r="P104" s="75" t="s">
        <v>339</v>
      </c>
      <c r="Q104" s="71">
        <v>8475</v>
      </c>
      <c r="R104" s="71" t="s">
        <v>406</v>
      </c>
      <c r="S104" s="76" t="s">
        <v>71</v>
      </c>
      <c r="T104" s="70" t="s">
        <v>343</v>
      </c>
      <c r="U104" s="70" t="s">
        <v>10</v>
      </c>
      <c r="V104" s="77"/>
      <c r="W104" s="77"/>
    </row>
    <row r="105" spans="1:23" s="78" customFormat="1" ht="150" hidden="1" customHeight="1">
      <c r="A105" s="37">
        <v>104</v>
      </c>
      <c r="B105" s="71" t="s">
        <v>115</v>
      </c>
      <c r="C105" s="71" t="s">
        <v>87</v>
      </c>
      <c r="D105" s="71" t="s">
        <v>219</v>
      </c>
      <c r="E105" s="70" t="s">
        <v>237</v>
      </c>
      <c r="F105" s="70" t="s">
        <v>399</v>
      </c>
      <c r="G105" s="72" t="s">
        <v>400</v>
      </c>
      <c r="H105" s="73">
        <v>43224</v>
      </c>
      <c r="I105" s="73">
        <v>43465</v>
      </c>
      <c r="J105" s="73">
        <v>43224</v>
      </c>
      <c r="K105" s="73">
        <v>43465</v>
      </c>
      <c r="L105" s="74">
        <v>490078</v>
      </c>
      <c r="M105" s="71">
        <v>431264.88</v>
      </c>
      <c r="N105" s="70" t="s">
        <v>971</v>
      </c>
      <c r="O105" s="70" t="s">
        <v>972</v>
      </c>
      <c r="P105" s="75" t="s">
        <v>339</v>
      </c>
      <c r="Q105" s="71">
        <v>58813.120000000003</v>
      </c>
      <c r="R105" s="71" t="s">
        <v>405</v>
      </c>
      <c r="S105" s="76" t="s">
        <v>38</v>
      </c>
      <c r="T105" s="70" t="s">
        <v>343</v>
      </c>
      <c r="U105" s="70" t="s">
        <v>10</v>
      </c>
      <c r="V105" s="77"/>
      <c r="W105" s="77"/>
    </row>
    <row r="106" spans="1:23" s="78" customFormat="1" ht="45.75" hidden="1" customHeight="1">
      <c r="A106" s="37">
        <v>105</v>
      </c>
      <c r="B106" s="71" t="s">
        <v>115</v>
      </c>
      <c r="C106" s="71" t="s">
        <v>72</v>
      </c>
      <c r="D106" s="71" t="s">
        <v>219</v>
      </c>
      <c r="E106" s="70" t="s">
        <v>401</v>
      </c>
      <c r="F106" s="70" t="s">
        <v>402</v>
      </c>
      <c r="G106" s="72" t="s">
        <v>403</v>
      </c>
      <c r="H106" s="73">
        <v>43228</v>
      </c>
      <c r="I106" s="73">
        <v>43465</v>
      </c>
      <c r="J106" s="73">
        <v>43228</v>
      </c>
      <c r="K106" s="73">
        <v>43465</v>
      </c>
      <c r="L106" s="74">
        <v>470194</v>
      </c>
      <c r="M106" s="71">
        <v>209951.15</v>
      </c>
      <c r="N106" s="70" t="s">
        <v>555</v>
      </c>
      <c r="O106" s="70" t="s">
        <v>556</v>
      </c>
      <c r="P106" s="75" t="s">
        <v>339</v>
      </c>
      <c r="Q106" s="71">
        <v>260242.85</v>
      </c>
      <c r="R106" s="71" t="s">
        <v>404</v>
      </c>
      <c r="S106" s="76" t="s">
        <v>71</v>
      </c>
      <c r="T106" s="70" t="s">
        <v>343</v>
      </c>
      <c r="U106" s="70" t="s">
        <v>10</v>
      </c>
      <c r="V106" s="77"/>
      <c r="W106" s="77"/>
    </row>
    <row r="107" spans="1:23" s="13" customFormat="1" ht="45.75" customHeight="1">
      <c r="A107" s="37">
        <v>106</v>
      </c>
      <c r="B107" s="93" t="s">
        <v>115</v>
      </c>
      <c r="C107" s="38"/>
      <c r="D107" s="51" t="s">
        <v>55</v>
      </c>
      <c r="E107" s="28" t="s">
        <v>391</v>
      </c>
      <c r="F107" s="28" t="s">
        <v>392</v>
      </c>
      <c r="G107" s="39" t="s">
        <v>393</v>
      </c>
      <c r="H107" s="40">
        <v>43231</v>
      </c>
      <c r="I107" s="40">
        <v>43465</v>
      </c>
      <c r="J107" s="40">
        <v>43231</v>
      </c>
      <c r="K107" s="40">
        <v>43465</v>
      </c>
      <c r="L107" s="41" t="s">
        <v>24</v>
      </c>
      <c r="M107" s="38">
        <v>17333.400000000001</v>
      </c>
      <c r="N107" s="37" t="s">
        <v>432</v>
      </c>
      <c r="O107" s="37" t="s">
        <v>433</v>
      </c>
      <c r="P107" s="36" t="s">
        <v>20</v>
      </c>
      <c r="Q107" s="29" t="s">
        <v>24</v>
      </c>
      <c r="R107" s="29" t="s">
        <v>24</v>
      </c>
      <c r="S107" s="31" t="s">
        <v>56</v>
      </c>
      <c r="T107" s="37"/>
      <c r="U107" s="37"/>
      <c r="V107" s="47"/>
      <c r="W107" s="47"/>
    </row>
    <row r="108" spans="1:23" s="13" customFormat="1" ht="64.5" customHeight="1">
      <c r="A108" s="37">
        <v>107</v>
      </c>
      <c r="B108" s="93" t="s">
        <v>115</v>
      </c>
      <c r="C108" s="38"/>
      <c r="D108" s="51" t="s">
        <v>55</v>
      </c>
      <c r="E108" s="28" t="s">
        <v>413</v>
      </c>
      <c r="F108" s="28" t="s">
        <v>414</v>
      </c>
      <c r="G108" s="39" t="s">
        <v>280</v>
      </c>
      <c r="H108" s="40">
        <v>43234</v>
      </c>
      <c r="I108" s="40">
        <v>43465</v>
      </c>
      <c r="J108" s="40">
        <v>43234</v>
      </c>
      <c r="K108" s="40">
        <v>43465</v>
      </c>
      <c r="L108" s="41" t="s">
        <v>24</v>
      </c>
      <c r="M108" s="38">
        <v>3200</v>
      </c>
      <c r="N108" s="37" t="s">
        <v>492</v>
      </c>
      <c r="O108" s="37" t="s">
        <v>493</v>
      </c>
      <c r="P108" s="36" t="s">
        <v>20</v>
      </c>
      <c r="Q108" s="29" t="s">
        <v>24</v>
      </c>
      <c r="R108" s="29" t="s">
        <v>24</v>
      </c>
      <c r="S108" s="31" t="s">
        <v>41</v>
      </c>
      <c r="T108" s="37"/>
      <c r="U108" s="37"/>
      <c r="V108" s="47"/>
      <c r="W108" s="47"/>
    </row>
    <row r="109" spans="1:23" s="13" customFormat="1" ht="64.5" customHeight="1">
      <c r="A109" s="37">
        <v>108</v>
      </c>
      <c r="B109" s="93" t="s">
        <v>115</v>
      </c>
      <c r="C109" s="38"/>
      <c r="D109" s="51" t="s">
        <v>55</v>
      </c>
      <c r="E109" s="28" t="s">
        <v>391</v>
      </c>
      <c r="F109" s="28" t="s">
        <v>392</v>
      </c>
      <c r="G109" s="39" t="s">
        <v>418</v>
      </c>
      <c r="H109" s="40">
        <v>43242</v>
      </c>
      <c r="I109" s="40">
        <v>43465</v>
      </c>
      <c r="J109" s="40">
        <v>43242</v>
      </c>
      <c r="K109" s="40">
        <v>43465</v>
      </c>
      <c r="L109" s="41" t="s">
        <v>24</v>
      </c>
      <c r="M109" s="38">
        <v>6787.5</v>
      </c>
      <c r="N109" s="37" t="s">
        <v>430</v>
      </c>
      <c r="O109" s="37" t="s">
        <v>431</v>
      </c>
      <c r="P109" s="36" t="s">
        <v>20</v>
      </c>
      <c r="Q109" s="29" t="s">
        <v>24</v>
      </c>
      <c r="R109" s="29" t="s">
        <v>24</v>
      </c>
      <c r="S109" s="31" t="s">
        <v>56</v>
      </c>
      <c r="T109" s="37"/>
      <c r="U109" s="37"/>
      <c r="V109" s="47"/>
      <c r="W109" s="47"/>
    </row>
    <row r="110" spans="1:23" s="13" customFormat="1" ht="64.5" customHeight="1">
      <c r="A110" s="37">
        <v>109</v>
      </c>
      <c r="B110" s="93" t="s">
        <v>115</v>
      </c>
      <c r="C110" s="38"/>
      <c r="D110" s="51" t="s">
        <v>55</v>
      </c>
      <c r="E110" s="28" t="s">
        <v>420</v>
      </c>
      <c r="F110" s="28" t="s">
        <v>421</v>
      </c>
      <c r="G110" s="39" t="s">
        <v>419</v>
      </c>
      <c r="H110" s="40">
        <v>43242</v>
      </c>
      <c r="I110" s="40">
        <v>43465</v>
      </c>
      <c r="J110" s="40">
        <v>43242</v>
      </c>
      <c r="K110" s="40">
        <v>43465</v>
      </c>
      <c r="L110" s="41" t="s">
        <v>24</v>
      </c>
      <c r="M110" s="38">
        <v>15000</v>
      </c>
      <c r="N110" s="37" t="s">
        <v>482</v>
      </c>
      <c r="O110" s="37" t="s">
        <v>483</v>
      </c>
      <c r="P110" s="36" t="s">
        <v>20</v>
      </c>
      <c r="Q110" s="29" t="s">
        <v>24</v>
      </c>
      <c r="R110" s="29" t="s">
        <v>24</v>
      </c>
      <c r="S110" s="31" t="s">
        <v>28</v>
      </c>
      <c r="T110" s="37"/>
      <c r="U110" s="37"/>
      <c r="V110" s="47"/>
      <c r="W110" s="47"/>
    </row>
    <row r="111" spans="1:23" s="13" customFormat="1" ht="64.5" hidden="1" customHeight="1">
      <c r="A111" s="37">
        <v>110</v>
      </c>
      <c r="B111" s="38" t="s">
        <v>115</v>
      </c>
      <c r="C111" s="38" t="s">
        <v>72</v>
      </c>
      <c r="D111" s="51" t="s">
        <v>219</v>
      </c>
      <c r="E111" s="28" t="s">
        <v>397</v>
      </c>
      <c r="F111" s="28" t="s">
        <v>472</v>
      </c>
      <c r="G111" s="39" t="s">
        <v>473</v>
      </c>
      <c r="H111" s="40">
        <v>43243</v>
      </c>
      <c r="I111" s="40">
        <v>43465</v>
      </c>
      <c r="J111" s="40">
        <v>43243</v>
      </c>
      <c r="K111" s="40">
        <v>43465</v>
      </c>
      <c r="L111" s="41" t="s">
        <v>24</v>
      </c>
      <c r="M111" s="38">
        <v>116800</v>
      </c>
      <c r="N111" s="37" t="s">
        <v>577</v>
      </c>
      <c r="O111" s="37" t="s">
        <v>578</v>
      </c>
      <c r="P111" s="16" t="s">
        <v>32</v>
      </c>
      <c r="Q111" s="29" t="s">
        <v>24</v>
      </c>
      <c r="R111" s="29" t="s">
        <v>24</v>
      </c>
      <c r="S111" s="42" t="s">
        <v>71</v>
      </c>
      <c r="T111" s="37"/>
      <c r="U111" s="37"/>
      <c r="V111" s="47"/>
      <c r="W111" s="47"/>
    </row>
    <row r="112" spans="1:23" s="13" customFormat="1" ht="64.5" hidden="1" customHeight="1">
      <c r="A112" s="37">
        <v>111</v>
      </c>
      <c r="B112" s="38" t="s">
        <v>115</v>
      </c>
      <c r="C112" s="38" t="s">
        <v>72</v>
      </c>
      <c r="D112" s="51" t="s">
        <v>219</v>
      </c>
      <c r="E112" s="28" t="s">
        <v>397</v>
      </c>
      <c r="F112" s="28" t="s">
        <v>475</v>
      </c>
      <c r="G112" s="39" t="s">
        <v>474</v>
      </c>
      <c r="H112" s="40">
        <v>43243</v>
      </c>
      <c r="I112" s="40">
        <v>43465</v>
      </c>
      <c r="J112" s="40">
        <v>43243</v>
      </c>
      <c r="K112" s="40">
        <v>43465</v>
      </c>
      <c r="L112" s="41" t="s">
        <v>24</v>
      </c>
      <c r="M112" s="38">
        <v>297000</v>
      </c>
      <c r="N112" s="37" t="s">
        <v>557</v>
      </c>
      <c r="O112" s="37" t="s">
        <v>558</v>
      </c>
      <c r="P112" s="16" t="s">
        <v>32</v>
      </c>
      <c r="Q112" s="29" t="s">
        <v>24</v>
      </c>
      <c r="R112" s="29" t="s">
        <v>24</v>
      </c>
      <c r="S112" s="42" t="s">
        <v>71</v>
      </c>
      <c r="T112" s="37"/>
      <c r="U112" s="37"/>
      <c r="V112" s="47"/>
      <c r="W112" s="47"/>
    </row>
    <row r="113" spans="1:23" s="13" customFormat="1" ht="64.5" customHeight="1">
      <c r="A113" s="37">
        <v>112</v>
      </c>
      <c r="B113" s="93" t="s">
        <v>115</v>
      </c>
      <c r="C113" s="38"/>
      <c r="D113" s="51" t="s">
        <v>55</v>
      </c>
      <c r="E113" s="28" t="s">
        <v>435</v>
      </c>
      <c r="F113" s="28" t="s">
        <v>436</v>
      </c>
      <c r="G113" s="39" t="s">
        <v>434</v>
      </c>
      <c r="H113" s="40">
        <v>43249</v>
      </c>
      <c r="I113" s="40">
        <v>43465</v>
      </c>
      <c r="J113" s="40">
        <v>43249</v>
      </c>
      <c r="K113" s="40">
        <v>43465</v>
      </c>
      <c r="L113" s="41" t="s">
        <v>24</v>
      </c>
      <c r="M113" s="38">
        <v>4750</v>
      </c>
      <c r="N113" s="37" t="s">
        <v>480</v>
      </c>
      <c r="O113" s="37" t="s">
        <v>481</v>
      </c>
      <c r="P113" s="36" t="s">
        <v>20</v>
      </c>
      <c r="Q113" s="29" t="s">
        <v>24</v>
      </c>
      <c r="R113" s="29" t="s">
        <v>24</v>
      </c>
      <c r="S113" s="31" t="s">
        <v>66</v>
      </c>
      <c r="T113" s="37"/>
      <c r="U113" s="37"/>
      <c r="V113" s="47"/>
      <c r="W113" s="47"/>
    </row>
    <row r="114" spans="1:23" s="13" customFormat="1" ht="64.5" customHeight="1">
      <c r="A114" s="37">
        <v>113</v>
      </c>
      <c r="B114" s="93" t="s">
        <v>115</v>
      </c>
      <c r="C114" s="38"/>
      <c r="D114" s="51" t="s">
        <v>55</v>
      </c>
      <c r="E114" s="28" t="s">
        <v>445</v>
      </c>
      <c r="F114" s="28" t="s">
        <v>446</v>
      </c>
      <c r="G114" s="39" t="s">
        <v>444</v>
      </c>
      <c r="H114" s="40">
        <v>43249</v>
      </c>
      <c r="I114" s="40">
        <v>43465</v>
      </c>
      <c r="J114" s="40">
        <v>43249</v>
      </c>
      <c r="K114" s="40">
        <v>43465</v>
      </c>
      <c r="L114" s="41" t="s">
        <v>24</v>
      </c>
      <c r="M114" s="38">
        <v>38620</v>
      </c>
      <c r="N114" s="37" t="s">
        <v>486</v>
      </c>
      <c r="O114" s="37" t="s">
        <v>487</v>
      </c>
      <c r="P114" s="16" t="s">
        <v>32</v>
      </c>
      <c r="Q114" s="29" t="s">
        <v>24</v>
      </c>
      <c r="R114" s="29" t="s">
        <v>24</v>
      </c>
      <c r="S114" s="31" t="s">
        <v>56</v>
      </c>
      <c r="T114" s="37"/>
      <c r="U114" s="37"/>
      <c r="V114" s="47"/>
      <c r="W114" s="47"/>
    </row>
    <row r="115" spans="1:23" s="13" customFormat="1" ht="64.5" customHeight="1">
      <c r="A115" s="37">
        <v>114</v>
      </c>
      <c r="B115" s="93" t="s">
        <v>115</v>
      </c>
      <c r="C115" s="38"/>
      <c r="D115" s="51" t="s">
        <v>437</v>
      </c>
      <c r="E115" s="28" t="s">
        <v>438</v>
      </c>
      <c r="F115" s="28" t="s">
        <v>440</v>
      </c>
      <c r="G115" s="39" t="s">
        <v>439</v>
      </c>
      <c r="H115" s="40">
        <v>43250</v>
      </c>
      <c r="I115" s="40">
        <v>43465</v>
      </c>
      <c r="J115" s="40">
        <v>43250</v>
      </c>
      <c r="K115" s="40">
        <v>43465</v>
      </c>
      <c r="L115" s="41" t="s">
        <v>24</v>
      </c>
      <c r="M115" s="38">
        <v>6253.04</v>
      </c>
      <c r="N115" s="37" t="s">
        <v>456</v>
      </c>
      <c r="O115" s="37" t="s">
        <v>457</v>
      </c>
      <c r="P115" s="36" t="s">
        <v>20</v>
      </c>
      <c r="Q115" s="29" t="s">
        <v>24</v>
      </c>
      <c r="R115" s="29" t="s">
        <v>24</v>
      </c>
      <c r="S115" s="31" t="s">
        <v>80</v>
      </c>
      <c r="T115" s="37"/>
      <c r="U115" s="37"/>
      <c r="V115" s="47"/>
      <c r="W115" s="47"/>
    </row>
    <row r="116" spans="1:23" s="13" customFormat="1" ht="84.75" customHeight="1">
      <c r="A116" s="37">
        <v>115</v>
      </c>
      <c r="B116" s="93" t="s">
        <v>115</v>
      </c>
      <c r="C116" s="38"/>
      <c r="D116" s="51" t="s">
        <v>55</v>
      </c>
      <c r="E116" s="28" t="s">
        <v>441</v>
      </c>
      <c r="F116" s="28" t="s">
        <v>442</v>
      </c>
      <c r="G116" s="39" t="s">
        <v>443</v>
      </c>
      <c r="H116" s="40">
        <v>43250</v>
      </c>
      <c r="I116" s="40">
        <v>43465</v>
      </c>
      <c r="J116" s="40">
        <v>43250</v>
      </c>
      <c r="K116" s="40">
        <v>43465</v>
      </c>
      <c r="L116" s="41" t="s">
        <v>24</v>
      </c>
      <c r="M116" s="38">
        <v>45496.49</v>
      </c>
      <c r="N116" s="37" t="s">
        <v>551</v>
      </c>
      <c r="O116" s="37" t="s">
        <v>552</v>
      </c>
      <c r="P116" s="16" t="s">
        <v>32</v>
      </c>
      <c r="Q116" s="29" t="s">
        <v>24</v>
      </c>
      <c r="R116" s="29" t="s">
        <v>24</v>
      </c>
      <c r="S116" s="31" t="s">
        <v>41</v>
      </c>
      <c r="T116" s="37"/>
      <c r="U116" s="37"/>
      <c r="V116" s="47"/>
      <c r="W116" s="47"/>
    </row>
    <row r="117" spans="1:23" s="13" customFormat="1" ht="64.5" customHeight="1">
      <c r="A117" s="37">
        <v>116</v>
      </c>
      <c r="B117" s="93" t="s">
        <v>115</v>
      </c>
      <c r="C117" s="38"/>
      <c r="D117" s="51" t="s">
        <v>55</v>
      </c>
      <c r="E117" s="28" t="s">
        <v>451</v>
      </c>
      <c r="F117" s="28" t="s">
        <v>452</v>
      </c>
      <c r="G117" s="39" t="s">
        <v>458</v>
      </c>
      <c r="H117" s="40">
        <v>43249</v>
      </c>
      <c r="I117" s="40">
        <v>43465</v>
      </c>
      <c r="J117" s="40">
        <v>43249</v>
      </c>
      <c r="K117" s="40">
        <v>43465</v>
      </c>
      <c r="L117" s="41" t="s">
        <v>24</v>
      </c>
      <c r="M117" s="38">
        <v>73725</v>
      </c>
      <c r="N117" s="37" t="s">
        <v>478</v>
      </c>
      <c r="O117" s="37" t="s">
        <v>479</v>
      </c>
      <c r="P117" s="16" t="s">
        <v>32</v>
      </c>
      <c r="Q117" s="29" t="s">
        <v>24</v>
      </c>
      <c r="R117" s="29" t="s">
        <v>24</v>
      </c>
      <c r="S117" s="31" t="s">
        <v>66</v>
      </c>
      <c r="T117" s="37"/>
      <c r="U117" s="37"/>
      <c r="V117" s="47"/>
      <c r="W117" s="47"/>
    </row>
    <row r="118" spans="1:23" s="13" customFormat="1" ht="64.5" customHeight="1">
      <c r="A118" s="37">
        <v>117</v>
      </c>
      <c r="B118" s="93" t="s">
        <v>115</v>
      </c>
      <c r="C118" s="38"/>
      <c r="D118" s="51" t="s">
        <v>55</v>
      </c>
      <c r="E118" s="28" t="s">
        <v>461</v>
      </c>
      <c r="F118" s="28" t="s">
        <v>288</v>
      </c>
      <c r="G118" s="39" t="s">
        <v>459</v>
      </c>
      <c r="H118" s="40">
        <v>43249</v>
      </c>
      <c r="I118" s="40">
        <v>43465</v>
      </c>
      <c r="J118" s="40">
        <v>43249</v>
      </c>
      <c r="K118" s="40">
        <v>43465</v>
      </c>
      <c r="L118" s="41" t="s">
        <v>24</v>
      </c>
      <c r="M118" s="38">
        <v>3553</v>
      </c>
      <c r="N118" s="37" t="s">
        <v>488</v>
      </c>
      <c r="O118" s="37" t="s">
        <v>490</v>
      </c>
      <c r="P118" s="36" t="s">
        <v>20</v>
      </c>
      <c r="Q118" s="29" t="s">
        <v>24</v>
      </c>
      <c r="R118" s="29" t="s">
        <v>24</v>
      </c>
      <c r="S118" s="31" t="s">
        <v>28</v>
      </c>
      <c r="T118" s="37"/>
      <c r="U118" s="37"/>
      <c r="V118" s="47"/>
      <c r="W118" s="47"/>
    </row>
    <row r="119" spans="1:23" s="13" customFormat="1" ht="64.5" customHeight="1">
      <c r="A119" s="37">
        <v>118</v>
      </c>
      <c r="B119" s="93" t="s">
        <v>115</v>
      </c>
      <c r="C119" s="38"/>
      <c r="D119" s="51" t="s">
        <v>55</v>
      </c>
      <c r="E119" s="28" t="s">
        <v>461</v>
      </c>
      <c r="F119" s="28" t="s">
        <v>284</v>
      </c>
      <c r="G119" s="39" t="s">
        <v>460</v>
      </c>
      <c r="H119" s="40">
        <v>43249</v>
      </c>
      <c r="I119" s="40">
        <v>43465</v>
      </c>
      <c r="J119" s="40">
        <v>43249</v>
      </c>
      <c r="K119" s="40">
        <v>43465</v>
      </c>
      <c r="L119" s="41" t="s">
        <v>24</v>
      </c>
      <c r="M119" s="38">
        <v>9485.2800000000007</v>
      </c>
      <c r="N119" s="37" t="s">
        <v>489</v>
      </c>
      <c r="O119" s="37" t="s">
        <v>491</v>
      </c>
      <c r="P119" s="36" t="s">
        <v>20</v>
      </c>
      <c r="Q119" s="29" t="s">
        <v>24</v>
      </c>
      <c r="R119" s="29" t="s">
        <v>24</v>
      </c>
      <c r="S119" s="31" t="s">
        <v>56</v>
      </c>
      <c r="T119" s="37"/>
      <c r="U119" s="37"/>
      <c r="V119" s="47"/>
      <c r="W119" s="47"/>
    </row>
    <row r="120" spans="1:23" s="13" customFormat="1" ht="64.5" customHeight="1">
      <c r="A120" s="37">
        <v>119</v>
      </c>
      <c r="B120" s="93" t="s">
        <v>115</v>
      </c>
      <c r="C120" s="38"/>
      <c r="D120" s="51" t="s">
        <v>55</v>
      </c>
      <c r="E120" s="28" t="s">
        <v>462</v>
      </c>
      <c r="F120" s="28" t="s">
        <v>463</v>
      </c>
      <c r="G120" s="39" t="s">
        <v>464</v>
      </c>
      <c r="H120" s="40">
        <v>43249</v>
      </c>
      <c r="I120" s="40">
        <v>43465</v>
      </c>
      <c r="J120" s="40">
        <v>43249</v>
      </c>
      <c r="K120" s="40">
        <v>43465</v>
      </c>
      <c r="L120" s="41" t="s">
        <v>24</v>
      </c>
      <c r="M120" s="38">
        <v>9500</v>
      </c>
      <c r="N120" s="37" t="s">
        <v>500</v>
      </c>
      <c r="O120" s="37" t="s">
        <v>501</v>
      </c>
      <c r="P120" s="36" t="s">
        <v>20</v>
      </c>
      <c r="Q120" s="29" t="s">
        <v>24</v>
      </c>
      <c r="R120" s="29" t="s">
        <v>24</v>
      </c>
      <c r="S120" s="31" t="s">
        <v>66</v>
      </c>
      <c r="T120" s="37"/>
      <c r="U120" s="37"/>
      <c r="V120" s="47"/>
      <c r="W120" s="47"/>
    </row>
    <row r="121" spans="1:23" s="13" customFormat="1" ht="64.5" customHeight="1">
      <c r="A121" s="37">
        <v>120</v>
      </c>
      <c r="B121" s="93" t="s">
        <v>115</v>
      </c>
      <c r="C121" s="38"/>
      <c r="D121" s="51" t="s">
        <v>55</v>
      </c>
      <c r="E121" s="28" t="s">
        <v>462</v>
      </c>
      <c r="F121" s="28" t="s">
        <v>465</v>
      </c>
      <c r="G121" s="39" t="s">
        <v>466</v>
      </c>
      <c r="H121" s="40">
        <v>43249</v>
      </c>
      <c r="I121" s="40">
        <v>43465</v>
      </c>
      <c r="J121" s="40">
        <v>43249</v>
      </c>
      <c r="K121" s="40">
        <v>43465</v>
      </c>
      <c r="L121" s="41" t="s">
        <v>24</v>
      </c>
      <c r="M121" s="38">
        <v>1380</v>
      </c>
      <c r="N121" s="37" t="s">
        <v>502</v>
      </c>
      <c r="O121" s="37" t="s">
        <v>503</v>
      </c>
      <c r="P121" s="36" t="s">
        <v>20</v>
      </c>
      <c r="Q121" s="29" t="s">
        <v>24</v>
      </c>
      <c r="R121" s="29" t="s">
        <v>24</v>
      </c>
      <c r="S121" s="31" t="s">
        <v>56</v>
      </c>
      <c r="T121" s="37"/>
      <c r="U121" s="37"/>
      <c r="V121" s="47"/>
      <c r="W121" s="47"/>
    </row>
    <row r="122" spans="1:23" s="13" customFormat="1" ht="64.5" customHeight="1">
      <c r="A122" s="37">
        <v>121</v>
      </c>
      <c r="B122" s="93" t="s">
        <v>115</v>
      </c>
      <c r="C122" s="38"/>
      <c r="D122" s="51" t="s">
        <v>55</v>
      </c>
      <c r="E122" s="28" t="s">
        <v>467</v>
      </c>
      <c r="F122" s="28" t="s">
        <v>468</v>
      </c>
      <c r="G122" s="39" t="s">
        <v>469</v>
      </c>
      <c r="H122" s="40">
        <v>43249</v>
      </c>
      <c r="I122" s="40">
        <v>43465</v>
      </c>
      <c r="J122" s="40">
        <v>43249</v>
      </c>
      <c r="K122" s="40">
        <v>43465</v>
      </c>
      <c r="L122" s="41" t="s">
        <v>24</v>
      </c>
      <c r="M122" s="38">
        <v>19090</v>
      </c>
      <c r="N122" s="37" t="s">
        <v>511</v>
      </c>
      <c r="O122" s="37" t="s">
        <v>512</v>
      </c>
      <c r="P122" s="36" t="s">
        <v>20</v>
      </c>
      <c r="Q122" s="29" t="s">
        <v>24</v>
      </c>
      <c r="R122" s="29" t="s">
        <v>24</v>
      </c>
      <c r="S122" s="31" t="s">
        <v>56</v>
      </c>
      <c r="T122" s="37"/>
      <c r="U122" s="37"/>
      <c r="V122" s="47"/>
      <c r="W122" s="47"/>
    </row>
    <row r="123" spans="1:23" s="13" customFormat="1" ht="64.5" customHeight="1">
      <c r="A123" s="37">
        <v>122</v>
      </c>
      <c r="B123" s="93" t="s">
        <v>115</v>
      </c>
      <c r="C123" s="38"/>
      <c r="D123" s="51" t="s">
        <v>55</v>
      </c>
      <c r="E123" s="28" t="s">
        <v>283</v>
      </c>
      <c r="F123" s="28" t="s">
        <v>284</v>
      </c>
      <c r="G123" s="39" t="s">
        <v>470</v>
      </c>
      <c r="H123" s="40">
        <v>43249</v>
      </c>
      <c r="I123" s="40">
        <v>43465</v>
      </c>
      <c r="J123" s="40">
        <v>43249</v>
      </c>
      <c r="K123" s="40">
        <v>43465</v>
      </c>
      <c r="L123" s="41" t="s">
        <v>24</v>
      </c>
      <c r="M123" s="38">
        <v>6362</v>
      </c>
      <c r="N123" s="37" t="s">
        <v>537</v>
      </c>
      <c r="O123" s="37" t="s">
        <v>538</v>
      </c>
      <c r="P123" s="36" t="s">
        <v>20</v>
      </c>
      <c r="Q123" s="29" t="s">
        <v>24</v>
      </c>
      <c r="R123" s="29" t="s">
        <v>24</v>
      </c>
      <c r="S123" s="31" t="s">
        <v>56</v>
      </c>
      <c r="T123" s="37"/>
      <c r="U123" s="37"/>
      <c r="V123" s="47"/>
      <c r="W123" s="47"/>
    </row>
    <row r="124" spans="1:23" s="13" customFormat="1" ht="64.5" hidden="1" customHeight="1">
      <c r="A124" s="37">
        <v>123</v>
      </c>
      <c r="B124" s="38" t="s">
        <v>115</v>
      </c>
      <c r="C124" s="38" t="s">
        <v>72</v>
      </c>
      <c r="D124" s="51" t="s">
        <v>219</v>
      </c>
      <c r="E124" s="28" t="s">
        <v>143</v>
      </c>
      <c r="F124" s="28" t="s">
        <v>162</v>
      </c>
      <c r="G124" s="39" t="s">
        <v>471</v>
      </c>
      <c r="H124" s="40">
        <v>43249</v>
      </c>
      <c r="I124" s="40">
        <v>43465</v>
      </c>
      <c r="J124" s="40">
        <v>43249</v>
      </c>
      <c r="K124" s="40">
        <v>43465</v>
      </c>
      <c r="L124" s="41" t="s">
        <v>24</v>
      </c>
      <c r="M124" s="38">
        <v>185000</v>
      </c>
      <c r="N124" s="37" t="s">
        <v>529</v>
      </c>
      <c r="O124" s="37" t="s">
        <v>530</v>
      </c>
      <c r="P124" s="16" t="s">
        <v>32</v>
      </c>
      <c r="Q124" s="29" t="s">
        <v>24</v>
      </c>
      <c r="R124" s="29" t="s">
        <v>24</v>
      </c>
      <c r="S124" s="42" t="s">
        <v>71</v>
      </c>
      <c r="T124" s="37"/>
      <c r="U124" s="37"/>
      <c r="V124" s="47"/>
      <c r="W124" s="47"/>
    </row>
    <row r="125" spans="1:23" s="13" customFormat="1" ht="64.5" hidden="1" customHeight="1">
      <c r="A125" s="37">
        <v>124</v>
      </c>
      <c r="B125" s="38" t="s">
        <v>115</v>
      </c>
      <c r="C125" s="38"/>
      <c r="D125" s="51" t="s">
        <v>219</v>
      </c>
      <c r="E125" s="28" t="s">
        <v>84</v>
      </c>
      <c r="F125" s="28" t="s">
        <v>85</v>
      </c>
      <c r="G125" s="39" t="s">
        <v>559</v>
      </c>
      <c r="H125" s="40">
        <v>43249</v>
      </c>
      <c r="I125" s="40">
        <v>43465</v>
      </c>
      <c r="J125" s="40">
        <v>43249</v>
      </c>
      <c r="K125" s="40">
        <v>43465</v>
      </c>
      <c r="L125" s="41" t="s">
        <v>24</v>
      </c>
      <c r="M125" s="38">
        <v>26085</v>
      </c>
      <c r="N125" s="37" t="s">
        <v>575</v>
      </c>
      <c r="O125" s="37" t="s">
        <v>576</v>
      </c>
      <c r="P125" s="16" t="s">
        <v>32</v>
      </c>
      <c r="Q125" s="29" t="s">
        <v>24</v>
      </c>
      <c r="R125" s="29" t="s">
        <v>24</v>
      </c>
      <c r="S125" s="31" t="s">
        <v>78</v>
      </c>
      <c r="T125" s="37"/>
      <c r="U125" s="37"/>
      <c r="V125" s="47"/>
      <c r="W125" s="47"/>
    </row>
    <row r="126" spans="1:23" s="13" customFormat="1" ht="64.5" customHeight="1">
      <c r="A126" s="37">
        <v>125</v>
      </c>
      <c r="B126" s="93" t="s">
        <v>115</v>
      </c>
      <c r="C126" s="38"/>
      <c r="D126" s="51" t="s">
        <v>55</v>
      </c>
      <c r="E126" s="28" t="s">
        <v>494</v>
      </c>
      <c r="F126" s="28" t="s">
        <v>495</v>
      </c>
      <c r="G126" s="39" t="s">
        <v>496</v>
      </c>
      <c r="H126" s="40">
        <v>43264</v>
      </c>
      <c r="I126" s="40">
        <v>43465</v>
      </c>
      <c r="J126" s="40">
        <v>43264</v>
      </c>
      <c r="K126" s="40">
        <v>43465</v>
      </c>
      <c r="L126" s="41" t="s">
        <v>24</v>
      </c>
      <c r="M126" s="38">
        <v>3420</v>
      </c>
      <c r="N126" s="37" t="s">
        <v>504</v>
      </c>
      <c r="O126" s="37" t="s">
        <v>505</v>
      </c>
      <c r="P126" s="36" t="s">
        <v>20</v>
      </c>
      <c r="Q126" s="29" t="s">
        <v>24</v>
      </c>
      <c r="R126" s="29" t="s">
        <v>24</v>
      </c>
      <c r="S126" s="31" t="s">
        <v>497</v>
      </c>
      <c r="T126" s="37"/>
      <c r="U126" s="37"/>
      <c r="V126" s="47"/>
      <c r="W126" s="47"/>
    </row>
    <row r="127" spans="1:23" s="13" customFormat="1" ht="64.5" hidden="1" customHeight="1">
      <c r="A127" s="37">
        <v>126</v>
      </c>
      <c r="B127" s="38"/>
      <c r="C127" s="38"/>
      <c r="D127" s="51"/>
      <c r="E127" s="28" t="s">
        <v>616</v>
      </c>
      <c r="F127" s="28" t="s">
        <v>617</v>
      </c>
      <c r="G127" s="39" t="s">
        <v>618</v>
      </c>
      <c r="H127" s="73">
        <v>43265</v>
      </c>
      <c r="I127" s="73">
        <v>43465</v>
      </c>
      <c r="J127" s="73">
        <v>43265</v>
      </c>
      <c r="K127" s="73">
        <v>43465</v>
      </c>
      <c r="L127" s="41" t="s">
        <v>24</v>
      </c>
      <c r="M127" s="38">
        <v>3650</v>
      </c>
      <c r="N127" s="37"/>
      <c r="O127" s="37"/>
      <c r="P127" s="36"/>
      <c r="Q127" s="29"/>
      <c r="R127" s="29"/>
      <c r="S127" s="31"/>
      <c r="T127" s="37"/>
      <c r="U127" s="37"/>
      <c r="V127" s="47"/>
      <c r="W127" s="47"/>
    </row>
    <row r="128" spans="1:23" s="78" customFormat="1" ht="64.5" hidden="1" customHeight="1">
      <c r="A128" s="37">
        <v>127</v>
      </c>
      <c r="B128" s="71" t="s">
        <v>115</v>
      </c>
      <c r="C128" s="71" t="s">
        <v>72</v>
      </c>
      <c r="D128" s="71" t="s">
        <v>219</v>
      </c>
      <c r="E128" s="70" t="s">
        <v>397</v>
      </c>
      <c r="F128" s="70" t="s">
        <v>472</v>
      </c>
      <c r="G128" s="72" t="s">
        <v>498</v>
      </c>
      <c r="H128" s="73">
        <v>43265</v>
      </c>
      <c r="I128" s="73">
        <v>43465</v>
      </c>
      <c r="J128" s="73">
        <v>43265</v>
      </c>
      <c r="K128" s="73">
        <v>43465</v>
      </c>
      <c r="L128" s="74">
        <v>349700</v>
      </c>
      <c r="M128" s="71">
        <v>244790</v>
      </c>
      <c r="N128" s="70" t="s">
        <v>553</v>
      </c>
      <c r="O128" s="70" t="s">
        <v>554</v>
      </c>
      <c r="P128" s="75" t="s">
        <v>339</v>
      </c>
      <c r="Q128" s="71">
        <v>104910</v>
      </c>
      <c r="R128" s="71" t="s">
        <v>499</v>
      </c>
      <c r="S128" s="76" t="s">
        <v>71</v>
      </c>
      <c r="T128" s="70" t="s">
        <v>343</v>
      </c>
      <c r="U128" s="70" t="s">
        <v>10</v>
      </c>
      <c r="V128" s="77"/>
      <c r="W128" s="77"/>
    </row>
    <row r="129" spans="1:23" s="13" customFormat="1" ht="64.5" customHeight="1">
      <c r="A129" s="37">
        <v>128</v>
      </c>
      <c r="B129" s="93" t="s">
        <v>115</v>
      </c>
      <c r="C129" s="38"/>
      <c r="D129" s="51" t="s">
        <v>55</v>
      </c>
      <c r="E129" s="28" t="s">
        <v>513</v>
      </c>
      <c r="F129" s="28" t="s">
        <v>514</v>
      </c>
      <c r="G129" s="39" t="s">
        <v>515</v>
      </c>
      <c r="H129" s="40">
        <v>43269</v>
      </c>
      <c r="I129" s="40">
        <v>43465</v>
      </c>
      <c r="J129" s="40">
        <v>43269</v>
      </c>
      <c r="K129" s="40">
        <v>43465</v>
      </c>
      <c r="L129" s="41" t="s">
        <v>24</v>
      </c>
      <c r="M129" s="38">
        <v>4536</v>
      </c>
      <c r="N129" s="37" t="s">
        <v>543</v>
      </c>
      <c r="O129" s="37" t="s">
        <v>544</v>
      </c>
      <c r="P129" s="36" t="s">
        <v>20</v>
      </c>
      <c r="Q129" s="29" t="s">
        <v>24</v>
      </c>
      <c r="R129" s="29" t="s">
        <v>24</v>
      </c>
      <c r="S129" s="31" t="s">
        <v>28</v>
      </c>
      <c r="T129" s="37"/>
      <c r="U129" s="37"/>
      <c r="V129" s="47"/>
      <c r="W129" s="47"/>
    </row>
    <row r="130" spans="1:23" s="13" customFormat="1" ht="64.5" customHeight="1">
      <c r="A130" s="37">
        <v>129</v>
      </c>
      <c r="B130" s="93" t="s">
        <v>569</v>
      </c>
      <c r="C130" s="38"/>
      <c r="D130" s="38" t="s">
        <v>55</v>
      </c>
      <c r="E130" s="37" t="s">
        <v>516</v>
      </c>
      <c r="F130" s="37" t="s">
        <v>517</v>
      </c>
      <c r="G130" s="39" t="s">
        <v>518</v>
      </c>
      <c r="H130" s="40">
        <v>43252</v>
      </c>
      <c r="I130" s="40">
        <v>43465</v>
      </c>
      <c r="J130" s="40">
        <v>43252</v>
      </c>
      <c r="K130" s="40">
        <v>43465</v>
      </c>
      <c r="L130" s="41" t="s">
        <v>24</v>
      </c>
      <c r="M130" s="38">
        <v>11670</v>
      </c>
      <c r="N130" s="37" t="s">
        <v>567</v>
      </c>
      <c r="O130" s="37" t="s">
        <v>568</v>
      </c>
      <c r="P130" s="17" t="s">
        <v>20</v>
      </c>
      <c r="Q130" s="38" t="s">
        <v>24</v>
      </c>
      <c r="R130" s="38" t="s">
        <v>24</v>
      </c>
      <c r="S130" s="42" t="s">
        <v>56</v>
      </c>
      <c r="T130" s="37"/>
      <c r="U130" s="37"/>
      <c r="V130" s="47"/>
      <c r="W130" s="47"/>
    </row>
    <row r="131" spans="1:23" s="13" customFormat="1" ht="64.5" customHeight="1">
      <c r="A131" s="37">
        <v>130</v>
      </c>
      <c r="B131" s="93" t="s">
        <v>115</v>
      </c>
      <c r="C131" s="38"/>
      <c r="D131" s="51" t="s">
        <v>55</v>
      </c>
      <c r="E131" s="28" t="s">
        <v>155</v>
      </c>
      <c r="F131" s="28" t="s">
        <v>156</v>
      </c>
      <c r="G131" s="39" t="s">
        <v>519</v>
      </c>
      <c r="H131" s="40">
        <v>43252</v>
      </c>
      <c r="I131" s="40">
        <v>43465</v>
      </c>
      <c r="J131" s="40">
        <v>43252</v>
      </c>
      <c r="K131" s="40">
        <v>43465</v>
      </c>
      <c r="L131" s="41" t="s">
        <v>24</v>
      </c>
      <c r="M131" s="38">
        <v>16136.95</v>
      </c>
      <c r="N131" s="37" t="s">
        <v>547</v>
      </c>
      <c r="O131" s="37" t="s">
        <v>548</v>
      </c>
      <c r="P131" s="36" t="s">
        <v>20</v>
      </c>
      <c r="Q131" s="29" t="s">
        <v>24</v>
      </c>
      <c r="R131" s="29" t="s">
        <v>24</v>
      </c>
      <c r="S131" s="31" t="s">
        <v>56</v>
      </c>
      <c r="T131" s="37"/>
      <c r="U131" s="37"/>
      <c r="V131" s="47"/>
      <c r="W131" s="47"/>
    </row>
    <row r="132" spans="1:23" s="13" customFormat="1" ht="64.5" customHeight="1">
      <c r="A132" s="37">
        <v>131</v>
      </c>
      <c r="B132" s="93" t="s">
        <v>115</v>
      </c>
      <c r="C132" s="38"/>
      <c r="D132" s="51" t="s">
        <v>55</v>
      </c>
      <c r="E132" s="28" t="s">
        <v>318</v>
      </c>
      <c r="F132" s="28" t="s">
        <v>521</v>
      </c>
      <c r="G132" s="39" t="s">
        <v>520</v>
      </c>
      <c r="H132" s="40">
        <v>43256</v>
      </c>
      <c r="I132" s="40">
        <v>43465</v>
      </c>
      <c r="J132" s="40">
        <v>43256</v>
      </c>
      <c r="K132" s="40">
        <v>43465</v>
      </c>
      <c r="L132" s="41" t="s">
        <v>24</v>
      </c>
      <c r="M132" s="38">
        <v>7500</v>
      </c>
      <c r="N132" s="37" t="s">
        <v>545</v>
      </c>
      <c r="O132" s="37" t="s">
        <v>546</v>
      </c>
      <c r="P132" s="16" t="s">
        <v>32</v>
      </c>
      <c r="Q132" s="29" t="s">
        <v>24</v>
      </c>
      <c r="R132" s="29" t="s">
        <v>24</v>
      </c>
      <c r="S132" s="31" t="s">
        <v>41</v>
      </c>
      <c r="T132" s="37"/>
      <c r="U132" s="37"/>
      <c r="V132" s="47"/>
      <c r="W132" s="47"/>
    </row>
    <row r="133" spans="1:23" s="13" customFormat="1" ht="64.5" hidden="1" customHeight="1">
      <c r="A133" s="37">
        <v>132</v>
      </c>
      <c r="B133" s="38" t="s">
        <v>115</v>
      </c>
      <c r="C133" s="38" t="s">
        <v>72</v>
      </c>
      <c r="D133" s="38" t="s">
        <v>219</v>
      </c>
      <c r="E133" s="37" t="s">
        <v>397</v>
      </c>
      <c r="F133" s="37" t="s">
        <v>528</v>
      </c>
      <c r="G133" s="39" t="s">
        <v>527</v>
      </c>
      <c r="H133" s="40">
        <v>43259</v>
      </c>
      <c r="I133" s="40">
        <v>43465</v>
      </c>
      <c r="J133" s="40">
        <v>43259</v>
      </c>
      <c r="K133" s="40">
        <v>43465</v>
      </c>
      <c r="L133" s="41" t="s">
        <v>24</v>
      </c>
      <c r="M133" s="38">
        <v>144100</v>
      </c>
      <c r="N133" s="37" t="s">
        <v>590</v>
      </c>
      <c r="O133" s="37" t="s">
        <v>591</v>
      </c>
      <c r="P133" s="17" t="s">
        <v>32</v>
      </c>
      <c r="Q133" s="38" t="s">
        <v>24</v>
      </c>
      <c r="R133" s="38" t="s">
        <v>24</v>
      </c>
      <c r="S133" s="42" t="s">
        <v>71</v>
      </c>
      <c r="T133" s="37"/>
      <c r="U133" s="37"/>
      <c r="V133" s="47"/>
      <c r="W133" s="47"/>
    </row>
    <row r="134" spans="1:23" s="13" customFormat="1" ht="64.5" customHeight="1">
      <c r="A134" s="37">
        <v>133</v>
      </c>
      <c r="B134" s="93" t="s">
        <v>115</v>
      </c>
      <c r="C134" s="38"/>
      <c r="D134" s="38" t="s">
        <v>55</v>
      </c>
      <c r="E134" s="37" t="s">
        <v>532</v>
      </c>
      <c r="F134" s="37" t="s">
        <v>534</v>
      </c>
      <c r="G134" s="39" t="s">
        <v>533</v>
      </c>
      <c r="H134" s="40">
        <v>43252</v>
      </c>
      <c r="I134" s="40">
        <v>43465</v>
      </c>
      <c r="J134" s="40">
        <v>43252</v>
      </c>
      <c r="K134" s="40">
        <v>43465</v>
      </c>
      <c r="L134" s="41" t="s">
        <v>24</v>
      </c>
      <c r="M134" s="38">
        <v>15000</v>
      </c>
      <c r="N134" s="37" t="s">
        <v>549</v>
      </c>
      <c r="O134" s="37" t="s">
        <v>550</v>
      </c>
      <c r="P134" s="17" t="s">
        <v>20</v>
      </c>
      <c r="Q134" s="38" t="s">
        <v>24</v>
      </c>
      <c r="R134" s="38" t="s">
        <v>24</v>
      </c>
      <c r="S134" s="42" t="s">
        <v>74</v>
      </c>
      <c r="T134" s="37"/>
      <c r="U134" s="37"/>
      <c r="V134" s="47"/>
      <c r="W134" s="47"/>
    </row>
    <row r="135" spans="1:23" s="13" customFormat="1" ht="64.5" hidden="1" customHeight="1">
      <c r="A135" s="37">
        <v>134</v>
      </c>
      <c r="B135" s="38" t="s">
        <v>115</v>
      </c>
      <c r="C135" s="38"/>
      <c r="D135" s="51" t="s">
        <v>26</v>
      </c>
      <c r="E135" s="28" t="s">
        <v>522</v>
      </c>
      <c r="F135" s="28" t="s">
        <v>523</v>
      </c>
      <c r="G135" s="39" t="s">
        <v>524</v>
      </c>
      <c r="H135" s="40">
        <v>43278</v>
      </c>
      <c r="I135" s="40">
        <v>43465</v>
      </c>
      <c r="J135" s="40">
        <v>43278</v>
      </c>
      <c r="K135" s="40">
        <v>43465</v>
      </c>
      <c r="L135" s="41" t="s">
        <v>24</v>
      </c>
      <c r="M135" s="38">
        <v>249824.4</v>
      </c>
      <c r="N135" s="37" t="s">
        <v>535</v>
      </c>
      <c r="O135" s="37" t="s">
        <v>536</v>
      </c>
      <c r="P135" s="36" t="s">
        <v>32</v>
      </c>
      <c r="Q135" s="29" t="s">
        <v>24</v>
      </c>
      <c r="R135" s="29" t="s">
        <v>24</v>
      </c>
      <c r="S135" s="31" t="s">
        <v>66</v>
      </c>
      <c r="T135" s="37"/>
      <c r="U135" s="37"/>
      <c r="V135" s="47"/>
      <c r="W135" s="47"/>
    </row>
    <row r="136" spans="1:23" s="13" customFormat="1" ht="75.75" customHeight="1">
      <c r="A136" s="37">
        <v>135</v>
      </c>
      <c r="B136" s="93"/>
      <c r="C136" s="38"/>
      <c r="D136" s="51" t="s">
        <v>55</v>
      </c>
      <c r="E136" s="28" t="s">
        <v>235</v>
      </c>
      <c r="F136" s="28" t="s">
        <v>128</v>
      </c>
      <c r="G136" s="39" t="s">
        <v>531</v>
      </c>
      <c r="H136" s="40">
        <v>43278</v>
      </c>
      <c r="I136" s="40">
        <v>43465</v>
      </c>
      <c r="J136" s="40">
        <v>43278</v>
      </c>
      <c r="K136" s="40">
        <v>43465</v>
      </c>
      <c r="L136" s="41">
        <v>21293.95</v>
      </c>
      <c r="M136" s="38">
        <v>3517.66</v>
      </c>
      <c r="N136" s="37" t="s">
        <v>1015</v>
      </c>
      <c r="O136" s="37" t="s">
        <v>1016</v>
      </c>
      <c r="P136" s="16" t="s">
        <v>20</v>
      </c>
      <c r="Q136" s="29" t="s">
        <v>24</v>
      </c>
      <c r="R136" s="29" t="s">
        <v>24</v>
      </c>
      <c r="S136" s="35" t="s">
        <v>41</v>
      </c>
      <c r="T136" s="37"/>
      <c r="U136" s="37"/>
      <c r="V136" s="47"/>
      <c r="W136" s="47"/>
    </row>
    <row r="137" spans="1:23" s="78" customFormat="1" ht="116.25" hidden="1" customHeight="1">
      <c r="A137" s="37">
        <v>136</v>
      </c>
      <c r="B137" s="71" t="s">
        <v>115</v>
      </c>
      <c r="C137" s="71"/>
      <c r="D137" s="71" t="s">
        <v>219</v>
      </c>
      <c r="E137" s="77" t="s">
        <v>597</v>
      </c>
      <c r="F137" s="70" t="s">
        <v>744</v>
      </c>
      <c r="G137" s="72" t="s">
        <v>599</v>
      </c>
      <c r="H137" s="82">
        <v>43283</v>
      </c>
      <c r="I137" s="40">
        <v>43465</v>
      </c>
      <c r="J137" s="82">
        <v>43283</v>
      </c>
      <c r="K137" s="40">
        <v>43465</v>
      </c>
      <c r="L137" s="74">
        <v>355800</v>
      </c>
      <c r="M137" s="71">
        <v>297093</v>
      </c>
      <c r="N137" s="70" t="s">
        <v>987</v>
      </c>
      <c r="O137" s="70" t="s">
        <v>988</v>
      </c>
      <c r="P137" s="75" t="s">
        <v>339</v>
      </c>
      <c r="Q137" s="71">
        <v>58707</v>
      </c>
      <c r="R137" s="71" t="s">
        <v>1025</v>
      </c>
      <c r="S137" s="76" t="s">
        <v>38</v>
      </c>
      <c r="T137" s="70" t="s">
        <v>343</v>
      </c>
      <c r="U137" s="70" t="s">
        <v>10</v>
      </c>
      <c r="V137" s="77"/>
      <c r="W137" s="77"/>
    </row>
    <row r="138" spans="1:23" s="78" customFormat="1" ht="124.5" hidden="1" customHeight="1">
      <c r="A138" s="37">
        <v>137</v>
      </c>
      <c r="B138" s="71" t="s">
        <v>115</v>
      </c>
      <c r="C138" s="71"/>
      <c r="D138" s="71" t="s">
        <v>219</v>
      </c>
      <c r="E138" s="77" t="s">
        <v>585</v>
      </c>
      <c r="F138" s="70" t="s">
        <v>1026</v>
      </c>
      <c r="G138" s="72" t="s">
        <v>598</v>
      </c>
      <c r="H138" s="82">
        <v>43283</v>
      </c>
      <c r="I138" s="40">
        <v>43465</v>
      </c>
      <c r="J138" s="82">
        <v>43283</v>
      </c>
      <c r="K138" s="40">
        <v>43465</v>
      </c>
      <c r="L138" s="74">
        <v>137568</v>
      </c>
      <c r="M138" s="71">
        <v>109363.96</v>
      </c>
      <c r="N138" s="70" t="s">
        <v>955</v>
      </c>
      <c r="O138" s="70" t="s">
        <v>956</v>
      </c>
      <c r="P138" s="75" t="s">
        <v>339</v>
      </c>
      <c r="Q138" s="71">
        <v>28204.400000000001</v>
      </c>
      <c r="R138" s="71" t="s">
        <v>682</v>
      </c>
      <c r="S138" s="76" t="s">
        <v>38</v>
      </c>
      <c r="T138" s="70" t="s">
        <v>343</v>
      </c>
      <c r="U138" s="70" t="s">
        <v>10</v>
      </c>
      <c r="V138" s="77"/>
      <c r="W138" s="77"/>
    </row>
    <row r="139" spans="1:23" s="13" customFormat="1" ht="64.5" customHeight="1">
      <c r="A139" s="37">
        <v>138</v>
      </c>
      <c r="B139" s="93" t="s">
        <v>115</v>
      </c>
      <c r="C139" s="38"/>
      <c r="D139" s="51" t="s">
        <v>55</v>
      </c>
      <c r="E139" s="47" t="s">
        <v>560</v>
      </c>
      <c r="F139" s="28" t="s">
        <v>561</v>
      </c>
      <c r="G139" s="39" t="s">
        <v>562</v>
      </c>
      <c r="H139" s="81">
        <v>43319</v>
      </c>
      <c r="I139" s="40">
        <v>43465</v>
      </c>
      <c r="J139" s="81">
        <v>43319</v>
      </c>
      <c r="K139" s="40">
        <v>43465</v>
      </c>
      <c r="L139" s="41">
        <v>48000</v>
      </c>
      <c r="M139" s="38">
        <v>46250</v>
      </c>
      <c r="N139" s="37" t="s">
        <v>624</v>
      </c>
      <c r="O139" s="37" t="s">
        <v>625</v>
      </c>
      <c r="P139" s="36" t="s">
        <v>32</v>
      </c>
      <c r="Q139" s="29">
        <v>1750</v>
      </c>
      <c r="R139" s="29" t="s">
        <v>24</v>
      </c>
      <c r="S139" s="31" t="s">
        <v>56</v>
      </c>
      <c r="T139" s="37"/>
      <c r="U139" s="37"/>
      <c r="V139" s="47"/>
      <c r="W139" s="47"/>
    </row>
    <row r="140" spans="1:23" s="13" customFormat="1" ht="147" hidden="1" customHeight="1">
      <c r="A140" s="37">
        <v>139</v>
      </c>
      <c r="B140" s="38" t="s">
        <v>115</v>
      </c>
      <c r="C140" s="29" t="s">
        <v>87</v>
      </c>
      <c r="D140" s="51" t="s">
        <v>219</v>
      </c>
      <c r="E140" s="28" t="s">
        <v>237</v>
      </c>
      <c r="F140" s="28" t="s">
        <v>566</v>
      </c>
      <c r="G140" s="39" t="s">
        <v>565</v>
      </c>
      <c r="H140" s="40">
        <v>43325</v>
      </c>
      <c r="I140" s="40">
        <v>43465</v>
      </c>
      <c r="J140" s="40">
        <v>43325</v>
      </c>
      <c r="K140" s="40">
        <v>43465</v>
      </c>
      <c r="L140" s="41">
        <v>58700</v>
      </c>
      <c r="M140" s="38">
        <v>42000</v>
      </c>
      <c r="N140" s="37" t="s">
        <v>973</v>
      </c>
      <c r="O140" s="37" t="s">
        <v>974</v>
      </c>
      <c r="P140" s="36" t="s">
        <v>32</v>
      </c>
      <c r="Q140" s="29" t="s">
        <v>24</v>
      </c>
      <c r="R140" s="29" t="s">
        <v>24</v>
      </c>
      <c r="S140" s="76" t="s">
        <v>38</v>
      </c>
      <c r="T140" s="37"/>
      <c r="U140" s="37"/>
      <c r="V140" s="47"/>
      <c r="W140" s="47"/>
    </row>
    <row r="141" spans="1:23" s="13" customFormat="1" ht="64.5" hidden="1" customHeight="1">
      <c r="A141" s="37">
        <v>140</v>
      </c>
      <c r="B141" s="38" t="s">
        <v>115</v>
      </c>
      <c r="C141" s="38"/>
      <c r="D141" s="51" t="s">
        <v>26</v>
      </c>
      <c r="E141" s="28" t="s">
        <v>570</v>
      </c>
      <c r="F141" s="28" t="s">
        <v>579</v>
      </c>
      <c r="G141" s="39" t="s">
        <v>571</v>
      </c>
      <c r="H141" s="40">
        <v>43333</v>
      </c>
      <c r="I141" s="40">
        <v>43465</v>
      </c>
      <c r="J141" s="40">
        <v>43333</v>
      </c>
      <c r="K141" s="40">
        <v>43465</v>
      </c>
      <c r="L141" s="41" t="s">
        <v>24</v>
      </c>
      <c r="M141" s="38">
        <v>75000</v>
      </c>
      <c r="N141" s="37" t="s">
        <v>631</v>
      </c>
      <c r="O141" s="37" t="s">
        <v>632</v>
      </c>
      <c r="P141" s="36" t="s">
        <v>32</v>
      </c>
      <c r="Q141" s="29" t="s">
        <v>24</v>
      </c>
      <c r="R141" s="29" t="s">
        <v>24</v>
      </c>
      <c r="S141" s="31" t="s">
        <v>70</v>
      </c>
      <c r="T141" s="37"/>
      <c r="U141" s="37"/>
      <c r="V141" s="47"/>
      <c r="W141" s="47"/>
    </row>
    <row r="142" spans="1:23" s="13" customFormat="1" ht="64.5" hidden="1" customHeight="1">
      <c r="A142" s="37">
        <v>141</v>
      </c>
      <c r="B142" s="38" t="s">
        <v>115</v>
      </c>
      <c r="C142" s="38"/>
      <c r="D142" s="51" t="s">
        <v>26</v>
      </c>
      <c r="E142" s="28" t="s">
        <v>582</v>
      </c>
      <c r="F142" s="28" t="s">
        <v>583</v>
      </c>
      <c r="G142" s="39" t="s">
        <v>571</v>
      </c>
      <c r="H142" s="40">
        <v>43336</v>
      </c>
      <c r="I142" s="40">
        <v>43465</v>
      </c>
      <c r="J142" s="40">
        <v>43336</v>
      </c>
      <c r="K142" s="40">
        <v>43465</v>
      </c>
      <c r="L142" s="41" t="s">
        <v>24</v>
      </c>
      <c r="M142" s="38">
        <v>84805.119999999995</v>
      </c>
      <c r="N142" s="37" t="s">
        <v>654</v>
      </c>
      <c r="O142" s="37" t="s">
        <v>655</v>
      </c>
      <c r="P142" s="36" t="s">
        <v>32</v>
      </c>
      <c r="Q142" s="29" t="s">
        <v>24</v>
      </c>
      <c r="R142" s="29" t="s">
        <v>24</v>
      </c>
      <c r="S142" s="35" t="s">
        <v>41</v>
      </c>
      <c r="T142" s="37"/>
      <c r="U142" s="37"/>
      <c r="V142" s="47"/>
      <c r="W142" s="47"/>
    </row>
    <row r="143" spans="1:23" s="13" customFormat="1" ht="64.5" hidden="1" customHeight="1">
      <c r="A143" s="37">
        <v>142</v>
      </c>
      <c r="B143" s="38" t="s">
        <v>115</v>
      </c>
      <c r="C143" s="38"/>
      <c r="D143" s="51" t="s">
        <v>83</v>
      </c>
      <c r="E143" s="28" t="s">
        <v>572</v>
      </c>
      <c r="F143" s="28" t="s">
        <v>573</v>
      </c>
      <c r="G143" s="39" t="s">
        <v>574</v>
      </c>
      <c r="H143" s="40">
        <v>43340</v>
      </c>
      <c r="I143" s="40">
        <v>43465</v>
      </c>
      <c r="J143" s="40">
        <v>43340</v>
      </c>
      <c r="K143" s="40">
        <v>43465</v>
      </c>
      <c r="L143" s="41" t="s">
        <v>24</v>
      </c>
      <c r="M143" s="38">
        <v>84900</v>
      </c>
      <c r="N143" s="37" t="s">
        <v>656</v>
      </c>
      <c r="O143" s="37" t="s">
        <v>657</v>
      </c>
      <c r="P143" s="36" t="s">
        <v>32</v>
      </c>
      <c r="Q143" s="29" t="s">
        <v>24</v>
      </c>
      <c r="R143" s="29" t="s">
        <v>24</v>
      </c>
      <c r="S143" s="35" t="s">
        <v>66</v>
      </c>
      <c r="T143" s="37"/>
      <c r="U143" s="37"/>
      <c r="V143" s="47"/>
      <c r="W143" s="47"/>
    </row>
    <row r="144" spans="1:23" s="13" customFormat="1" ht="45.75" hidden="1" customHeight="1">
      <c r="A144" s="37">
        <v>143</v>
      </c>
      <c r="B144" s="38" t="s">
        <v>115</v>
      </c>
      <c r="C144" s="38"/>
      <c r="D144" s="51" t="s">
        <v>83</v>
      </c>
      <c r="E144" s="28" t="s">
        <v>572</v>
      </c>
      <c r="F144" s="28" t="s">
        <v>581</v>
      </c>
      <c r="G144" s="39" t="s">
        <v>580</v>
      </c>
      <c r="H144" s="40">
        <v>43340</v>
      </c>
      <c r="I144" s="40">
        <v>43465</v>
      </c>
      <c r="J144" s="40">
        <v>43340</v>
      </c>
      <c r="K144" s="40">
        <v>43465</v>
      </c>
      <c r="L144" s="41" t="s">
        <v>24</v>
      </c>
      <c r="M144" s="38">
        <v>13400</v>
      </c>
      <c r="N144" s="37" t="s">
        <v>662</v>
      </c>
      <c r="O144" s="37" t="s">
        <v>663</v>
      </c>
      <c r="P144" s="36" t="s">
        <v>32</v>
      </c>
      <c r="Q144" s="29" t="s">
        <v>24</v>
      </c>
      <c r="R144" s="29" t="s">
        <v>24</v>
      </c>
      <c r="S144" s="35" t="s">
        <v>66</v>
      </c>
      <c r="T144" s="37"/>
      <c r="U144" s="37"/>
      <c r="V144" s="47"/>
      <c r="W144" s="47"/>
    </row>
    <row r="145" spans="1:23" s="13" customFormat="1" ht="78" hidden="1" customHeight="1">
      <c r="A145" s="37">
        <v>144</v>
      </c>
      <c r="B145" s="38" t="s">
        <v>115</v>
      </c>
      <c r="C145" s="29" t="s">
        <v>87</v>
      </c>
      <c r="D145" s="51" t="s">
        <v>83</v>
      </c>
      <c r="E145" s="37" t="s">
        <v>585</v>
      </c>
      <c r="F145" s="37" t="s">
        <v>586</v>
      </c>
      <c r="G145" s="39" t="s">
        <v>584</v>
      </c>
      <c r="H145" s="40">
        <v>43341</v>
      </c>
      <c r="I145" s="40">
        <v>43465</v>
      </c>
      <c r="J145" s="40">
        <v>43341</v>
      </c>
      <c r="K145" s="40">
        <v>43465</v>
      </c>
      <c r="L145" s="41" t="s">
        <v>24</v>
      </c>
      <c r="M145" s="38">
        <v>88711.24</v>
      </c>
      <c r="N145" s="37" t="s">
        <v>961</v>
      </c>
      <c r="O145" s="37" t="s">
        <v>962</v>
      </c>
      <c r="P145" s="36" t="s">
        <v>32</v>
      </c>
      <c r="Q145" s="29" t="s">
        <v>24</v>
      </c>
      <c r="R145" s="29" t="s">
        <v>24</v>
      </c>
      <c r="S145" s="76" t="s">
        <v>38</v>
      </c>
      <c r="T145" s="37"/>
      <c r="U145" s="37"/>
      <c r="V145" s="47"/>
      <c r="W145" s="47"/>
    </row>
    <row r="146" spans="1:23" s="13" customFormat="1" ht="34.5" customHeight="1">
      <c r="A146" s="37">
        <v>145</v>
      </c>
      <c r="B146" s="93" t="s">
        <v>115</v>
      </c>
      <c r="C146" s="38"/>
      <c r="D146" s="52" t="s">
        <v>55</v>
      </c>
      <c r="E146" s="37" t="s">
        <v>587</v>
      </c>
      <c r="F146" s="37" t="s">
        <v>588</v>
      </c>
      <c r="G146" s="39" t="s">
        <v>592</v>
      </c>
      <c r="H146" s="40">
        <v>43340</v>
      </c>
      <c r="I146" s="40">
        <v>43465</v>
      </c>
      <c r="J146" s="40">
        <v>43340</v>
      </c>
      <c r="K146" s="40">
        <v>43465</v>
      </c>
      <c r="L146" s="41" t="s">
        <v>24</v>
      </c>
      <c r="M146" s="38">
        <v>4959.2</v>
      </c>
      <c r="N146" s="37" t="s">
        <v>626</v>
      </c>
      <c r="O146" s="37" t="s">
        <v>627</v>
      </c>
      <c r="P146" s="36" t="s">
        <v>32</v>
      </c>
      <c r="Q146" s="29" t="s">
        <v>24</v>
      </c>
      <c r="R146" s="29" t="s">
        <v>24</v>
      </c>
      <c r="S146" s="42" t="s">
        <v>56</v>
      </c>
      <c r="T146" s="37"/>
      <c r="U146" s="37"/>
      <c r="V146" s="47"/>
      <c r="W146" s="47"/>
    </row>
    <row r="147" spans="1:23" s="13" customFormat="1" ht="78.75" hidden="1" customHeight="1">
      <c r="A147" s="37">
        <v>146</v>
      </c>
      <c r="B147" s="38" t="s">
        <v>115</v>
      </c>
      <c r="C147" s="29" t="s">
        <v>87</v>
      </c>
      <c r="D147" s="51" t="s">
        <v>83</v>
      </c>
      <c r="E147" s="37" t="s">
        <v>585</v>
      </c>
      <c r="F147" s="37" t="s">
        <v>594</v>
      </c>
      <c r="G147" s="39" t="s">
        <v>593</v>
      </c>
      <c r="H147" s="40">
        <v>43341</v>
      </c>
      <c r="I147" s="40">
        <v>43465</v>
      </c>
      <c r="J147" s="40">
        <v>43341</v>
      </c>
      <c r="K147" s="40">
        <v>43465</v>
      </c>
      <c r="L147" s="41" t="s">
        <v>24</v>
      </c>
      <c r="M147" s="38">
        <v>75385.66</v>
      </c>
      <c r="N147" s="37" t="s">
        <v>953</v>
      </c>
      <c r="O147" s="37" t="s">
        <v>954</v>
      </c>
      <c r="P147" s="36" t="s">
        <v>32</v>
      </c>
      <c r="Q147" s="29" t="s">
        <v>24</v>
      </c>
      <c r="R147" s="29" t="s">
        <v>24</v>
      </c>
      <c r="S147" s="76" t="s">
        <v>38</v>
      </c>
      <c r="T147" s="37"/>
      <c r="U147" s="37"/>
      <c r="V147" s="47"/>
      <c r="W147" s="47"/>
    </row>
    <row r="148" spans="1:23" s="13" customFormat="1" ht="93" hidden="1" customHeight="1">
      <c r="A148" s="37">
        <v>147</v>
      </c>
      <c r="B148" s="38" t="s">
        <v>115</v>
      </c>
      <c r="C148" s="29" t="s">
        <v>87</v>
      </c>
      <c r="D148" s="51" t="s">
        <v>83</v>
      </c>
      <c r="E148" s="37" t="s">
        <v>240</v>
      </c>
      <c r="F148" s="37" t="s">
        <v>595</v>
      </c>
      <c r="G148" s="39" t="s">
        <v>596</v>
      </c>
      <c r="H148" s="40">
        <v>43341</v>
      </c>
      <c r="I148" s="40">
        <v>43465</v>
      </c>
      <c r="J148" s="40">
        <v>43341</v>
      </c>
      <c r="K148" s="40">
        <v>43465</v>
      </c>
      <c r="L148" s="41" t="s">
        <v>24</v>
      </c>
      <c r="M148" s="38">
        <v>27500</v>
      </c>
      <c r="N148" s="37" t="s">
        <v>859</v>
      </c>
      <c r="O148" s="37" t="s">
        <v>860</v>
      </c>
      <c r="P148" s="36" t="s">
        <v>32</v>
      </c>
      <c r="Q148" s="29" t="s">
        <v>24</v>
      </c>
      <c r="R148" s="29" t="s">
        <v>24</v>
      </c>
      <c r="S148" s="76" t="s">
        <v>38</v>
      </c>
      <c r="T148" s="37"/>
      <c r="U148" s="37"/>
      <c r="V148" s="47"/>
      <c r="W148" s="47"/>
    </row>
    <row r="149" spans="1:23" s="13" customFormat="1" ht="41.25" hidden="1" customHeight="1">
      <c r="A149" s="37">
        <v>148</v>
      </c>
      <c r="B149" s="38" t="s">
        <v>115</v>
      </c>
      <c r="C149" s="38" t="s">
        <v>87</v>
      </c>
      <c r="D149" s="38" t="s">
        <v>83</v>
      </c>
      <c r="E149" s="37" t="s">
        <v>620</v>
      </c>
      <c r="F149" s="37" t="s">
        <v>621</v>
      </c>
      <c r="G149" s="39" t="s">
        <v>619</v>
      </c>
      <c r="H149" s="40">
        <v>43342</v>
      </c>
      <c r="I149" s="40">
        <v>43465</v>
      </c>
      <c r="J149" s="40">
        <v>43342</v>
      </c>
      <c r="K149" s="40">
        <v>43465</v>
      </c>
      <c r="L149" s="41" t="s">
        <v>24</v>
      </c>
      <c r="M149" s="38">
        <v>4995</v>
      </c>
      <c r="N149" s="37" t="s">
        <v>664</v>
      </c>
      <c r="O149" s="37" t="s">
        <v>665</v>
      </c>
      <c r="P149" s="17" t="s">
        <v>32</v>
      </c>
      <c r="Q149" s="38" t="s">
        <v>24</v>
      </c>
      <c r="R149" s="38" t="s">
        <v>24</v>
      </c>
      <c r="S149" s="42" t="s">
        <v>38</v>
      </c>
      <c r="T149" s="37"/>
      <c r="U149" s="37"/>
      <c r="V149" s="47"/>
      <c r="W149" s="47"/>
    </row>
    <row r="150" spans="1:23" s="13" customFormat="1" ht="41.25" customHeight="1">
      <c r="A150" s="37">
        <v>149</v>
      </c>
      <c r="B150" s="93" t="s">
        <v>115</v>
      </c>
      <c r="C150" s="29"/>
      <c r="D150" s="51" t="s">
        <v>55</v>
      </c>
      <c r="E150" s="37" t="s">
        <v>513</v>
      </c>
      <c r="F150" s="37" t="s">
        <v>605</v>
      </c>
      <c r="G150" s="39" t="s">
        <v>606</v>
      </c>
      <c r="H150" s="40">
        <v>43346</v>
      </c>
      <c r="I150" s="40">
        <v>43465</v>
      </c>
      <c r="J150" s="40">
        <v>43346</v>
      </c>
      <c r="K150" s="40">
        <v>43465</v>
      </c>
      <c r="L150" s="41" t="s">
        <v>24</v>
      </c>
      <c r="M150" s="38">
        <v>4800</v>
      </c>
      <c r="N150" s="37" t="s">
        <v>667</v>
      </c>
      <c r="O150" s="37" t="s">
        <v>668</v>
      </c>
      <c r="P150" s="36" t="s">
        <v>32</v>
      </c>
      <c r="Q150" s="29" t="s">
        <v>24</v>
      </c>
      <c r="R150" s="29" t="s">
        <v>24</v>
      </c>
      <c r="S150" s="42" t="s">
        <v>56</v>
      </c>
      <c r="T150" s="37"/>
      <c r="U150" s="37"/>
      <c r="V150" s="47"/>
      <c r="W150" s="47"/>
    </row>
    <row r="151" spans="1:23" s="13" customFormat="1" ht="88.5" hidden="1" customHeight="1">
      <c r="A151" s="37">
        <v>150</v>
      </c>
      <c r="B151" s="38" t="s">
        <v>115</v>
      </c>
      <c r="C151" s="29" t="s">
        <v>87</v>
      </c>
      <c r="D151" s="51" t="s">
        <v>83</v>
      </c>
      <c r="E151" s="37" t="s">
        <v>585</v>
      </c>
      <c r="F151" s="37" t="s">
        <v>601</v>
      </c>
      <c r="G151" s="39" t="s">
        <v>600</v>
      </c>
      <c r="H151" s="40">
        <v>43348</v>
      </c>
      <c r="I151" s="40">
        <v>43465</v>
      </c>
      <c r="J151" s="40">
        <v>43348</v>
      </c>
      <c r="K151" s="40">
        <v>43465</v>
      </c>
      <c r="L151" s="41" t="s">
        <v>24</v>
      </c>
      <c r="M151" s="38">
        <v>213170</v>
      </c>
      <c r="N151" s="37" t="s">
        <v>942</v>
      </c>
      <c r="O151" s="37" t="s">
        <v>943</v>
      </c>
      <c r="P151" s="36" t="s">
        <v>32</v>
      </c>
      <c r="Q151" s="29" t="s">
        <v>24</v>
      </c>
      <c r="R151" s="29" t="s">
        <v>24</v>
      </c>
      <c r="S151" s="76" t="s">
        <v>38</v>
      </c>
      <c r="T151" s="37"/>
      <c r="U151" s="37"/>
      <c r="V151" s="47"/>
      <c r="W151" s="47"/>
    </row>
    <row r="152" spans="1:23" s="13" customFormat="1" ht="34.5" customHeight="1">
      <c r="A152" s="37">
        <v>151</v>
      </c>
      <c r="B152" s="93" t="s">
        <v>115</v>
      </c>
      <c r="C152" s="29"/>
      <c r="D152" s="51" t="s">
        <v>55</v>
      </c>
      <c r="E152" s="37" t="s">
        <v>513</v>
      </c>
      <c r="F152" s="37" t="s">
        <v>605</v>
      </c>
      <c r="G152" s="39" t="s">
        <v>607</v>
      </c>
      <c r="H152" s="40">
        <v>43348</v>
      </c>
      <c r="I152" s="40">
        <v>43465</v>
      </c>
      <c r="J152" s="40">
        <v>43348</v>
      </c>
      <c r="K152" s="40">
        <v>43465</v>
      </c>
      <c r="L152" s="41" t="s">
        <v>24</v>
      </c>
      <c r="M152" s="38">
        <v>4800</v>
      </c>
      <c r="N152" s="37" t="s">
        <v>669</v>
      </c>
      <c r="O152" s="37" t="s">
        <v>670</v>
      </c>
      <c r="P152" s="36" t="s">
        <v>32</v>
      </c>
      <c r="Q152" s="29" t="s">
        <v>24</v>
      </c>
      <c r="R152" s="29" t="s">
        <v>24</v>
      </c>
      <c r="S152" s="42" t="s">
        <v>56</v>
      </c>
      <c r="T152" s="37"/>
      <c r="U152" s="37"/>
      <c r="V152" s="47"/>
      <c r="W152" s="47"/>
    </row>
    <row r="153" spans="1:23" s="13" customFormat="1" ht="34.5" hidden="1" customHeight="1">
      <c r="A153" s="37">
        <v>152</v>
      </c>
      <c r="B153" s="38"/>
      <c r="C153" s="38" t="s">
        <v>623</v>
      </c>
      <c r="D153" s="51" t="s">
        <v>83</v>
      </c>
      <c r="E153" s="37" t="s">
        <v>420</v>
      </c>
      <c r="F153" s="37" t="s">
        <v>602</v>
      </c>
      <c r="G153" s="39" t="s">
        <v>603</v>
      </c>
      <c r="H153" s="40">
        <v>43349</v>
      </c>
      <c r="I153" s="40">
        <v>43465</v>
      </c>
      <c r="J153" s="40">
        <v>43349</v>
      </c>
      <c r="K153" s="40">
        <v>43465</v>
      </c>
      <c r="L153" s="41" t="s">
        <v>24</v>
      </c>
      <c r="M153" s="38">
        <v>301700</v>
      </c>
      <c r="N153" s="37" t="s">
        <v>666</v>
      </c>
      <c r="O153" s="37"/>
      <c r="P153" s="36" t="s">
        <v>32</v>
      </c>
      <c r="Q153" s="29" t="s">
        <v>24</v>
      </c>
      <c r="R153" s="29" t="s">
        <v>24</v>
      </c>
      <c r="S153" s="31" t="s">
        <v>66</v>
      </c>
      <c r="T153" s="37"/>
      <c r="U153" s="37"/>
      <c r="V153" s="47"/>
      <c r="W153" s="47"/>
    </row>
    <row r="154" spans="1:23" s="13" customFormat="1" ht="34.5" customHeight="1">
      <c r="A154" s="37">
        <v>153</v>
      </c>
      <c r="B154" s="93" t="s">
        <v>115</v>
      </c>
      <c r="C154" s="38"/>
      <c r="D154" s="51" t="s">
        <v>55</v>
      </c>
      <c r="E154" s="37" t="s">
        <v>513</v>
      </c>
      <c r="F154" s="37" t="s">
        <v>605</v>
      </c>
      <c r="G154" s="39" t="s">
        <v>608</v>
      </c>
      <c r="H154" s="40">
        <v>43349</v>
      </c>
      <c r="I154" s="40">
        <v>43465</v>
      </c>
      <c r="J154" s="40">
        <v>43349</v>
      </c>
      <c r="K154" s="40">
        <v>43465</v>
      </c>
      <c r="L154" s="41" t="s">
        <v>24</v>
      </c>
      <c r="M154" s="38">
        <v>4800</v>
      </c>
      <c r="N154" s="37" t="s">
        <v>684</v>
      </c>
      <c r="O154" s="37" t="s">
        <v>685</v>
      </c>
      <c r="P154" s="36" t="s">
        <v>32</v>
      </c>
      <c r="Q154" s="29" t="s">
        <v>24</v>
      </c>
      <c r="R154" s="29" t="s">
        <v>24</v>
      </c>
      <c r="S154" s="42" t="s">
        <v>56</v>
      </c>
      <c r="T154" s="37"/>
      <c r="U154" s="37"/>
      <c r="V154" s="47"/>
      <c r="W154" s="47"/>
    </row>
    <row r="155" spans="1:23" s="13" customFormat="1" ht="34.5" customHeight="1">
      <c r="A155" s="37">
        <v>154</v>
      </c>
      <c r="B155" s="93" t="s">
        <v>115</v>
      </c>
      <c r="C155" s="38"/>
      <c r="D155" s="51" t="s">
        <v>55</v>
      </c>
      <c r="E155" s="37" t="s">
        <v>611</v>
      </c>
      <c r="F155" s="37" t="s">
        <v>612</v>
      </c>
      <c r="G155" s="39" t="s">
        <v>610</v>
      </c>
      <c r="H155" s="40">
        <v>43350</v>
      </c>
      <c r="I155" s="40">
        <v>43465</v>
      </c>
      <c r="J155" s="40">
        <v>43350</v>
      </c>
      <c r="K155" s="40">
        <v>43465</v>
      </c>
      <c r="L155" s="41" t="s">
        <v>24</v>
      </c>
      <c r="M155" s="38">
        <v>4045.5</v>
      </c>
      <c r="N155" s="37" t="s">
        <v>658</v>
      </c>
      <c r="O155" s="37" t="s">
        <v>659</v>
      </c>
      <c r="P155" s="36" t="s">
        <v>32</v>
      </c>
      <c r="Q155" s="29" t="s">
        <v>24</v>
      </c>
      <c r="R155" s="29" t="s">
        <v>24</v>
      </c>
      <c r="S155" s="42" t="s">
        <v>56</v>
      </c>
      <c r="T155" s="37"/>
      <c r="U155" s="37"/>
      <c r="V155" s="47"/>
      <c r="W155" s="47"/>
    </row>
    <row r="156" spans="1:23" s="13" customFormat="1" ht="34.5" customHeight="1">
      <c r="A156" s="37">
        <v>155</v>
      </c>
      <c r="B156" s="93" t="s">
        <v>115</v>
      </c>
      <c r="C156" s="38"/>
      <c r="D156" s="51" t="s">
        <v>55</v>
      </c>
      <c r="E156" s="37" t="s">
        <v>614</v>
      </c>
      <c r="F156" s="37" t="s">
        <v>615</v>
      </c>
      <c r="G156" s="39" t="s">
        <v>613</v>
      </c>
      <c r="H156" s="40">
        <v>43350</v>
      </c>
      <c r="I156" s="40">
        <v>43465</v>
      </c>
      <c r="J156" s="40">
        <v>43350</v>
      </c>
      <c r="K156" s="40">
        <v>43465</v>
      </c>
      <c r="L156" s="41" t="s">
        <v>24</v>
      </c>
      <c r="M156" s="38">
        <v>4980</v>
      </c>
      <c r="N156" s="37" t="s">
        <v>652</v>
      </c>
      <c r="O156" s="37" t="s">
        <v>653</v>
      </c>
      <c r="P156" s="36" t="s">
        <v>32</v>
      </c>
      <c r="Q156" s="29" t="s">
        <v>24</v>
      </c>
      <c r="R156" s="29" t="s">
        <v>24</v>
      </c>
      <c r="S156" s="42" t="s">
        <v>56</v>
      </c>
      <c r="T156" s="37"/>
      <c r="U156" s="37"/>
      <c r="V156" s="47"/>
      <c r="W156" s="47"/>
    </row>
    <row r="157" spans="1:23" s="13" customFormat="1" ht="34.5" customHeight="1">
      <c r="A157" s="37">
        <v>156</v>
      </c>
      <c r="B157" s="93" t="s">
        <v>115</v>
      </c>
      <c r="C157" s="38"/>
      <c r="D157" s="51" t="s">
        <v>55</v>
      </c>
      <c r="E157" s="37" t="s">
        <v>513</v>
      </c>
      <c r="F157" s="37" t="s">
        <v>605</v>
      </c>
      <c r="G157" s="39" t="s">
        <v>609</v>
      </c>
      <c r="H157" s="40">
        <v>43353</v>
      </c>
      <c r="I157" s="40">
        <v>43465</v>
      </c>
      <c r="J157" s="40">
        <v>43353</v>
      </c>
      <c r="K157" s="40">
        <v>43465</v>
      </c>
      <c r="L157" s="41" t="s">
        <v>24</v>
      </c>
      <c r="M157" s="38">
        <v>4800</v>
      </c>
      <c r="N157" s="37" t="s">
        <v>686</v>
      </c>
      <c r="O157" s="37" t="s">
        <v>687</v>
      </c>
      <c r="P157" s="36" t="s">
        <v>32</v>
      </c>
      <c r="Q157" s="29" t="s">
        <v>24</v>
      </c>
      <c r="R157" s="29" t="s">
        <v>24</v>
      </c>
      <c r="S157" s="42" t="s">
        <v>56</v>
      </c>
      <c r="T157" s="37"/>
      <c r="U157" s="37"/>
      <c r="V157" s="47"/>
      <c r="W157" s="47"/>
    </row>
    <row r="158" spans="1:23" s="13" customFormat="1" ht="34.5" customHeight="1">
      <c r="A158" s="37">
        <v>157</v>
      </c>
      <c r="B158" s="93" t="s">
        <v>115</v>
      </c>
      <c r="C158" s="38"/>
      <c r="D158" s="51" t="s">
        <v>55</v>
      </c>
      <c r="E158" s="37" t="s">
        <v>318</v>
      </c>
      <c r="F158" s="37" t="s">
        <v>639</v>
      </c>
      <c r="G158" s="39" t="s">
        <v>640</v>
      </c>
      <c r="H158" s="40">
        <v>43354</v>
      </c>
      <c r="I158" s="40">
        <v>43465</v>
      </c>
      <c r="J158" s="40">
        <v>43354</v>
      </c>
      <c r="K158" s="40">
        <v>43465</v>
      </c>
      <c r="L158" s="41" t="s">
        <v>24</v>
      </c>
      <c r="M158" s="38">
        <v>1350</v>
      </c>
      <c r="N158" s="37" t="s">
        <v>726</v>
      </c>
      <c r="O158" s="37" t="s">
        <v>727</v>
      </c>
      <c r="P158" s="16" t="s">
        <v>20</v>
      </c>
      <c r="Q158" s="29" t="s">
        <v>24</v>
      </c>
      <c r="R158" s="29" t="s">
        <v>24</v>
      </c>
      <c r="S158" s="42" t="s">
        <v>56</v>
      </c>
      <c r="T158" s="37"/>
      <c r="U158" s="37"/>
      <c r="V158" s="47"/>
      <c r="W158" s="47"/>
    </row>
    <row r="159" spans="1:23" s="13" customFormat="1" ht="34.5" customHeight="1">
      <c r="A159" s="37">
        <v>158</v>
      </c>
      <c r="B159" s="93" t="s">
        <v>115</v>
      </c>
      <c r="C159" s="38"/>
      <c r="D159" s="51" t="s">
        <v>55</v>
      </c>
      <c r="E159" s="37" t="s">
        <v>629</v>
      </c>
      <c r="F159" s="37" t="s">
        <v>630</v>
      </c>
      <c r="G159" s="39" t="s">
        <v>628</v>
      </c>
      <c r="H159" s="40">
        <v>43361</v>
      </c>
      <c r="I159" s="40">
        <v>43465</v>
      </c>
      <c r="J159" s="40">
        <v>43361</v>
      </c>
      <c r="K159" s="40">
        <v>43465</v>
      </c>
      <c r="L159" s="41" t="s">
        <v>24</v>
      </c>
      <c r="M159" s="38">
        <v>17752</v>
      </c>
      <c r="N159" s="37" t="s">
        <v>660</v>
      </c>
      <c r="O159" s="37" t="s">
        <v>661</v>
      </c>
      <c r="P159" s="36" t="s">
        <v>32</v>
      </c>
      <c r="Q159" s="29" t="s">
        <v>24</v>
      </c>
      <c r="R159" s="29" t="s">
        <v>24</v>
      </c>
      <c r="S159" s="42" t="s">
        <v>79</v>
      </c>
      <c r="T159" s="37"/>
      <c r="U159" s="37"/>
      <c r="V159" s="47"/>
      <c r="W159" s="47"/>
    </row>
    <row r="160" spans="1:23" s="13" customFormat="1" ht="93" hidden="1" customHeight="1">
      <c r="A160" s="37">
        <v>159</v>
      </c>
      <c r="B160" s="38" t="s">
        <v>115</v>
      </c>
      <c r="C160" s="29" t="s">
        <v>87</v>
      </c>
      <c r="D160" s="51" t="s">
        <v>83</v>
      </c>
      <c r="E160" s="37" t="s">
        <v>585</v>
      </c>
      <c r="F160" s="37" t="s">
        <v>586</v>
      </c>
      <c r="G160" s="39" t="s">
        <v>635</v>
      </c>
      <c r="H160" s="40">
        <v>43364</v>
      </c>
      <c r="I160" s="40">
        <v>43465</v>
      </c>
      <c r="J160" s="40">
        <v>43364</v>
      </c>
      <c r="K160" s="40">
        <v>43465</v>
      </c>
      <c r="L160" s="41" t="s">
        <v>24</v>
      </c>
      <c r="M160" s="38">
        <v>58186.9</v>
      </c>
      <c r="N160" s="37" t="s">
        <v>959</v>
      </c>
      <c r="O160" s="37" t="s">
        <v>960</v>
      </c>
      <c r="P160" s="36" t="s">
        <v>32</v>
      </c>
      <c r="Q160" s="29" t="s">
        <v>24</v>
      </c>
      <c r="R160" s="29" t="s">
        <v>24</v>
      </c>
      <c r="S160" s="76" t="s">
        <v>38</v>
      </c>
      <c r="T160" s="37"/>
      <c r="U160" s="37"/>
      <c r="V160" s="47"/>
      <c r="W160" s="47"/>
    </row>
    <row r="161" spans="1:23" s="13" customFormat="1" ht="81.75" hidden="1" customHeight="1">
      <c r="A161" s="37">
        <v>160</v>
      </c>
      <c r="B161" s="38" t="s">
        <v>115</v>
      </c>
      <c r="C161" s="29" t="s">
        <v>87</v>
      </c>
      <c r="D161" s="51" t="s">
        <v>83</v>
      </c>
      <c r="E161" s="37" t="s">
        <v>585</v>
      </c>
      <c r="F161" s="37" t="s">
        <v>594</v>
      </c>
      <c r="G161" s="39" t="s">
        <v>636</v>
      </c>
      <c r="H161" s="40">
        <v>43364</v>
      </c>
      <c r="I161" s="40">
        <v>43465</v>
      </c>
      <c r="J161" s="40">
        <v>43364</v>
      </c>
      <c r="K161" s="40">
        <v>43465</v>
      </c>
      <c r="L161" s="41" t="s">
        <v>24</v>
      </c>
      <c r="M161" s="38">
        <v>48870.66</v>
      </c>
      <c r="N161" s="37" t="s">
        <v>944</v>
      </c>
      <c r="O161" s="37" t="s">
        <v>945</v>
      </c>
      <c r="P161" s="36" t="s">
        <v>32</v>
      </c>
      <c r="Q161" s="29" t="s">
        <v>24</v>
      </c>
      <c r="R161" s="29" t="s">
        <v>24</v>
      </c>
      <c r="S161" s="76" t="s">
        <v>38</v>
      </c>
      <c r="T161" s="37"/>
      <c r="U161" s="37"/>
      <c r="V161" s="47"/>
      <c r="W161" s="47"/>
    </row>
    <row r="162" spans="1:23" s="13" customFormat="1" ht="57" customHeight="1">
      <c r="A162" s="37">
        <v>161</v>
      </c>
      <c r="B162" s="93" t="s">
        <v>115</v>
      </c>
      <c r="C162" s="29"/>
      <c r="D162" s="51" t="s">
        <v>55</v>
      </c>
      <c r="E162" s="37" t="s">
        <v>47</v>
      </c>
      <c r="F162" s="37" t="s">
        <v>76</v>
      </c>
      <c r="G162" s="39" t="s">
        <v>637</v>
      </c>
      <c r="H162" s="40">
        <v>43364</v>
      </c>
      <c r="I162" s="40">
        <v>43465</v>
      </c>
      <c r="J162" s="40">
        <v>43364</v>
      </c>
      <c r="K162" s="40">
        <v>43465</v>
      </c>
      <c r="L162" s="41" t="s">
        <v>24</v>
      </c>
      <c r="M162" s="38">
        <v>4954.1000000000004</v>
      </c>
      <c r="N162" s="37" t="s">
        <v>710</v>
      </c>
      <c r="O162" s="37" t="s">
        <v>711</v>
      </c>
      <c r="P162" s="36" t="s">
        <v>32</v>
      </c>
      <c r="Q162" s="29" t="s">
        <v>24</v>
      </c>
      <c r="R162" s="29" t="s">
        <v>24</v>
      </c>
      <c r="S162" s="42" t="s">
        <v>48</v>
      </c>
      <c r="T162" s="37"/>
      <c r="U162" s="37"/>
      <c r="V162" s="47"/>
      <c r="W162" s="47"/>
    </row>
    <row r="163" spans="1:23" s="13" customFormat="1" ht="34.5" customHeight="1">
      <c r="A163" s="37">
        <v>162</v>
      </c>
      <c r="B163" s="93" t="s">
        <v>115</v>
      </c>
      <c r="C163" s="29"/>
      <c r="D163" s="52" t="s">
        <v>55</v>
      </c>
      <c r="E163" s="37" t="s">
        <v>587</v>
      </c>
      <c r="F163" s="37" t="s">
        <v>642</v>
      </c>
      <c r="G163" s="39" t="s">
        <v>641</v>
      </c>
      <c r="H163" s="40">
        <v>43369</v>
      </c>
      <c r="I163" s="40">
        <v>43465</v>
      </c>
      <c r="J163" s="40">
        <v>43369</v>
      </c>
      <c r="K163" s="40">
        <v>43465</v>
      </c>
      <c r="L163" s="41" t="s">
        <v>24</v>
      </c>
      <c r="M163" s="38">
        <v>5000</v>
      </c>
      <c r="N163" s="37" t="s">
        <v>694</v>
      </c>
      <c r="O163" s="37" t="s">
        <v>695</v>
      </c>
      <c r="P163" s="36" t="s">
        <v>32</v>
      </c>
      <c r="Q163" s="29" t="s">
        <v>24</v>
      </c>
      <c r="R163" s="29" t="s">
        <v>24</v>
      </c>
      <c r="S163" s="42" t="s">
        <v>56</v>
      </c>
      <c r="T163" s="37"/>
      <c r="U163" s="37"/>
      <c r="V163" s="47"/>
      <c r="W163" s="47"/>
    </row>
    <row r="164" spans="1:23" s="13" customFormat="1" ht="34.5" customHeight="1">
      <c r="A164" s="37">
        <v>163</v>
      </c>
      <c r="B164" s="93" t="s">
        <v>115</v>
      </c>
      <c r="C164" s="29"/>
      <c r="D164" s="52" t="s">
        <v>55</v>
      </c>
      <c r="E164" s="37" t="s">
        <v>587</v>
      </c>
      <c r="F164" s="37" t="s">
        <v>642</v>
      </c>
      <c r="G164" s="39" t="s">
        <v>643</v>
      </c>
      <c r="H164" s="40">
        <v>43369</v>
      </c>
      <c r="I164" s="40">
        <v>43465</v>
      </c>
      <c r="J164" s="40">
        <v>43369</v>
      </c>
      <c r="K164" s="40">
        <v>43465</v>
      </c>
      <c r="L164" s="41" t="s">
        <v>24</v>
      </c>
      <c r="M164" s="38">
        <v>3259.63</v>
      </c>
      <c r="N164" s="37" t="s">
        <v>692</v>
      </c>
      <c r="O164" s="37" t="s">
        <v>693</v>
      </c>
      <c r="P164" s="36" t="s">
        <v>32</v>
      </c>
      <c r="Q164" s="29" t="s">
        <v>24</v>
      </c>
      <c r="R164" s="29" t="s">
        <v>24</v>
      </c>
      <c r="S164" s="42" t="s">
        <v>56</v>
      </c>
      <c r="T164" s="37"/>
      <c r="U164" s="37"/>
      <c r="V164" s="47"/>
      <c r="W164" s="47"/>
    </row>
    <row r="165" spans="1:23" s="13" customFormat="1" ht="54" customHeight="1">
      <c r="A165" s="37">
        <v>164</v>
      </c>
      <c r="B165" s="93" t="s">
        <v>115</v>
      </c>
      <c r="C165" s="29"/>
      <c r="D165" s="51" t="s">
        <v>55</v>
      </c>
      <c r="E165" s="37" t="s">
        <v>645</v>
      </c>
      <c r="F165" s="37" t="s">
        <v>646</v>
      </c>
      <c r="G165" s="39" t="s">
        <v>644</v>
      </c>
      <c r="H165" s="40">
        <v>43367</v>
      </c>
      <c r="I165" s="40">
        <v>43465</v>
      </c>
      <c r="J165" s="40">
        <v>43367</v>
      </c>
      <c r="K165" s="40">
        <v>43465</v>
      </c>
      <c r="L165" s="41" t="s">
        <v>24</v>
      </c>
      <c r="M165" s="38">
        <v>4990</v>
      </c>
      <c r="N165" s="37" t="s">
        <v>688</v>
      </c>
      <c r="O165" s="37" t="s">
        <v>689</v>
      </c>
      <c r="P165" s="36" t="s">
        <v>20</v>
      </c>
      <c r="Q165" s="29" t="s">
        <v>24</v>
      </c>
      <c r="R165" s="29" t="s">
        <v>24</v>
      </c>
      <c r="S165" s="35" t="s">
        <v>46</v>
      </c>
      <c r="T165" s="37"/>
      <c r="U165" s="37"/>
      <c r="V165" s="47"/>
      <c r="W165" s="47"/>
    </row>
    <row r="166" spans="1:23" s="13" customFormat="1" ht="34.5" customHeight="1">
      <c r="A166" s="37">
        <v>165</v>
      </c>
      <c r="B166" s="93" t="s">
        <v>115</v>
      </c>
      <c r="C166" s="29"/>
      <c r="D166" s="51" t="s">
        <v>55</v>
      </c>
      <c r="E166" s="37" t="s">
        <v>648</v>
      </c>
      <c r="F166" s="37" t="s">
        <v>650</v>
      </c>
      <c r="G166" s="39" t="s">
        <v>647</v>
      </c>
      <c r="H166" s="40">
        <v>43368</v>
      </c>
      <c r="I166" s="40">
        <v>43465</v>
      </c>
      <c r="J166" s="40">
        <v>43368</v>
      </c>
      <c r="K166" s="40">
        <v>43465</v>
      </c>
      <c r="L166" s="41" t="s">
        <v>24</v>
      </c>
      <c r="M166" s="38">
        <v>34160.5</v>
      </c>
      <c r="N166" s="37" t="s">
        <v>716</v>
      </c>
      <c r="O166" s="37" t="s">
        <v>717</v>
      </c>
      <c r="P166" s="36" t="s">
        <v>20</v>
      </c>
      <c r="Q166" s="29" t="s">
        <v>24</v>
      </c>
      <c r="R166" s="29" t="s">
        <v>24</v>
      </c>
      <c r="S166" s="31" t="s">
        <v>28</v>
      </c>
      <c r="T166" s="37"/>
      <c r="U166" s="37"/>
      <c r="V166" s="47"/>
      <c r="W166" s="47"/>
    </row>
    <row r="167" spans="1:23" s="13" customFormat="1" ht="34.5" hidden="1" customHeight="1">
      <c r="A167" s="37">
        <v>166</v>
      </c>
      <c r="B167" s="38" t="s">
        <v>115</v>
      </c>
      <c r="C167" s="38" t="s">
        <v>72</v>
      </c>
      <c r="D167" s="51" t="s">
        <v>219</v>
      </c>
      <c r="E167" s="37" t="s">
        <v>651</v>
      </c>
      <c r="F167" s="37" t="s">
        <v>154</v>
      </c>
      <c r="G167" s="39" t="s">
        <v>649</v>
      </c>
      <c r="H167" s="40">
        <v>43368</v>
      </c>
      <c r="I167" s="40">
        <v>43465</v>
      </c>
      <c r="J167" s="40">
        <v>43368</v>
      </c>
      <c r="K167" s="40">
        <v>43465</v>
      </c>
      <c r="L167" s="41" t="s">
        <v>24</v>
      </c>
      <c r="M167" s="38">
        <v>85520</v>
      </c>
      <c r="N167" s="37" t="s">
        <v>731</v>
      </c>
      <c r="O167" s="37" t="s">
        <v>732</v>
      </c>
      <c r="P167" s="16" t="s">
        <v>32</v>
      </c>
      <c r="Q167" s="29" t="s">
        <v>24</v>
      </c>
      <c r="R167" s="29" t="s">
        <v>24</v>
      </c>
      <c r="S167" s="84" t="s">
        <v>56</v>
      </c>
      <c r="T167" s="37"/>
      <c r="U167" s="37"/>
      <c r="V167" s="47"/>
      <c r="W167" s="47"/>
    </row>
    <row r="168" spans="1:23" s="13" customFormat="1" ht="34.5" customHeight="1">
      <c r="A168" s="37">
        <v>167</v>
      </c>
      <c r="B168" s="93" t="s">
        <v>115</v>
      </c>
      <c r="C168" s="29"/>
      <c r="D168" s="51" t="s">
        <v>55</v>
      </c>
      <c r="E168" s="37" t="s">
        <v>155</v>
      </c>
      <c r="F168" s="37" t="s">
        <v>156</v>
      </c>
      <c r="G168" s="39" t="s">
        <v>674</v>
      </c>
      <c r="H168" s="40">
        <v>43371</v>
      </c>
      <c r="I168" s="40">
        <v>43465</v>
      </c>
      <c r="J168" s="40">
        <v>43371</v>
      </c>
      <c r="K168" s="40">
        <v>43465</v>
      </c>
      <c r="L168" s="41" t="s">
        <v>24</v>
      </c>
      <c r="M168" s="38">
        <v>4975</v>
      </c>
      <c r="N168" s="37" t="s">
        <v>790</v>
      </c>
      <c r="O168" s="37" t="s">
        <v>791</v>
      </c>
      <c r="P168" s="36" t="s">
        <v>32</v>
      </c>
      <c r="Q168" s="29" t="s">
        <v>24</v>
      </c>
      <c r="R168" s="29" t="s">
        <v>24</v>
      </c>
      <c r="S168" s="42" t="s">
        <v>56</v>
      </c>
      <c r="T168" s="37"/>
      <c r="U168" s="37"/>
      <c r="V168" s="47"/>
      <c r="W168" s="47"/>
    </row>
    <row r="169" spans="1:23" s="13" customFormat="1" ht="44.25" customHeight="1">
      <c r="A169" s="37">
        <v>168</v>
      </c>
      <c r="B169" s="93" t="s">
        <v>176</v>
      </c>
      <c r="C169" s="29"/>
      <c r="D169" s="51" t="s">
        <v>55</v>
      </c>
      <c r="E169" s="37" t="s">
        <v>678</v>
      </c>
      <c r="F169" s="28" t="s">
        <v>681</v>
      </c>
      <c r="G169" s="39" t="s">
        <v>439</v>
      </c>
      <c r="H169" s="40">
        <v>43375</v>
      </c>
      <c r="I169" s="40">
        <v>43465</v>
      </c>
      <c r="J169" s="40">
        <v>43375</v>
      </c>
      <c r="K169" s="40">
        <v>43465</v>
      </c>
      <c r="L169" s="41" t="s">
        <v>24</v>
      </c>
      <c r="M169" s="38">
        <v>7665.47</v>
      </c>
      <c r="N169" s="37" t="s">
        <v>690</v>
      </c>
      <c r="O169" s="37" t="s">
        <v>691</v>
      </c>
      <c r="P169" s="36" t="s">
        <v>20</v>
      </c>
      <c r="Q169" s="29" t="s">
        <v>24</v>
      </c>
      <c r="R169" s="29" t="s">
        <v>24</v>
      </c>
      <c r="S169" s="31" t="s">
        <v>80</v>
      </c>
      <c r="T169" s="37"/>
      <c r="U169" s="37"/>
      <c r="V169" s="47"/>
      <c r="W169" s="47"/>
    </row>
    <row r="170" spans="1:23" s="13" customFormat="1" ht="34.5" customHeight="1">
      <c r="A170" s="37">
        <v>169</v>
      </c>
      <c r="B170" s="93" t="s">
        <v>115</v>
      </c>
      <c r="C170" s="29"/>
      <c r="D170" s="51" t="s">
        <v>55</v>
      </c>
      <c r="E170" s="37" t="s">
        <v>155</v>
      </c>
      <c r="F170" s="37" t="s">
        <v>156</v>
      </c>
      <c r="G170" s="39" t="s">
        <v>675</v>
      </c>
      <c r="H170" s="40">
        <v>43376</v>
      </c>
      <c r="I170" s="40">
        <v>43465</v>
      </c>
      <c r="J170" s="40">
        <v>43376</v>
      </c>
      <c r="K170" s="40">
        <v>43465</v>
      </c>
      <c r="L170" s="41" t="s">
        <v>24</v>
      </c>
      <c r="M170" s="38">
        <v>3497</v>
      </c>
      <c r="N170" s="37" t="s">
        <v>792</v>
      </c>
      <c r="O170" s="37" t="s">
        <v>793</v>
      </c>
      <c r="P170" s="36" t="s">
        <v>32</v>
      </c>
      <c r="Q170" s="29" t="s">
        <v>24</v>
      </c>
      <c r="R170" s="29" t="s">
        <v>24</v>
      </c>
      <c r="S170" s="42" t="s">
        <v>56</v>
      </c>
      <c r="T170" s="37"/>
      <c r="U170" s="37"/>
      <c r="V170" s="47"/>
      <c r="W170" s="47"/>
    </row>
    <row r="171" spans="1:23" s="13" customFormat="1" ht="34.5" customHeight="1">
      <c r="A171" s="37">
        <v>170</v>
      </c>
      <c r="B171" s="93" t="s">
        <v>115</v>
      </c>
      <c r="C171" s="29"/>
      <c r="D171" s="51" t="s">
        <v>55</v>
      </c>
      <c r="E171" s="37" t="s">
        <v>155</v>
      </c>
      <c r="F171" s="37" t="s">
        <v>156</v>
      </c>
      <c r="G171" s="39" t="s">
        <v>676</v>
      </c>
      <c r="H171" s="40">
        <v>43377</v>
      </c>
      <c r="I171" s="40">
        <v>43465</v>
      </c>
      <c r="J171" s="40">
        <v>43377</v>
      </c>
      <c r="K171" s="40">
        <v>43465</v>
      </c>
      <c r="L171" s="41" t="s">
        <v>24</v>
      </c>
      <c r="M171" s="38">
        <v>4920</v>
      </c>
      <c r="N171" s="37" t="s">
        <v>794</v>
      </c>
      <c r="O171" s="37" t="s">
        <v>795</v>
      </c>
      <c r="P171" s="36" t="s">
        <v>32</v>
      </c>
      <c r="Q171" s="29" t="s">
        <v>24</v>
      </c>
      <c r="R171" s="29" t="s">
        <v>24</v>
      </c>
      <c r="S171" s="42" t="s">
        <v>56</v>
      </c>
      <c r="T171" s="37"/>
      <c r="U171" s="37"/>
      <c r="V171" s="47"/>
      <c r="W171" s="47"/>
    </row>
    <row r="172" spans="1:23" s="78" customFormat="1" ht="96" hidden="1" customHeight="1">
      <c r="A172" s="37">
        <v>171</v>
      </c>
      <c r="B172" s="71" t="s">
        <v>115</v>
      </c>
      <c r="C172" s="71" t="s">
        <v>87</v>
      </c>
      <c r="D172" s="71" t="s">
        <v>83</v>
      </c>
      <c r="E172" s="70" t="s">
        <v>585</v>
      </c>
      <c r="F172" s="70" t="s">
        <v>594</v>
      </c>
      <c r="G172" s="72" t="s">
        <v>671</v>
      </c>
      <c r="H172" s="73">
        <v>43381</v>
      </c>
      <c r="I172" s="73">
        <v>43465</v>
      </c>
      <c r="J172" s="73">
        <v>43381</v>
      </c>
      <c r="K172" s="73">
        <v>43465</v>
      </c>
      <c r="L172" s="74">
        <v>152983.17000000001</v>
      </c>
      <c r="M172" s="71">
        <v>145332.96</v>
      </c>
      <c r="N172" s="70" t="s">
        <v>957</v>
      </c>
      <c r="O172" s="70" t="s">
        <v>958</v>
      </c>
      <c r="P172" s="75" t="s">
        <v>339</v>
      </c>
      <c r="Q172" s="71">
        <v>7560.21</v>
      </c>
      <c r="R172" s="71" t="s">
        <v>672</v>
      </c>
      <c r="S172" s="76" t="s">
        <v>38</v>
      </c>
      <c r="T172" s="70" t="s">
        <v>343</v>
      </c>
      <c r="U172" s="70"/>
      <c r="V172" s="77"/>
      <c r="W172" s="77"/>
    </row>
    <row r="173" spans="1:23" s="78" customFormat="1" ht="69.75" hidden="1" customHeight="1">
      <c r="A173" s="37">
        <v>172</v>
      </c>
      <c r="B173" s="71" t="s">
        <v>115</v>
      </c>
      <c r="C173" s="71" t="s">
        <v>87</v>
      </c>
      <c r="D173" s="71" t="s">
        <v>83</v>
      </c>
      <c r="E173" s="77" t="s">
        <v>597</v>
      </c>
      <c r="F173" s="70" t="s">
        <v>673</v>
      </c>
      <c r="G173" s="72" t="s">
        <v>679</v>
      </c>
      <c r="H173" s="73">
        <v>43382</v>
      </c>
      <c r="I173" s="73">
        <v>43465</v>
      </c>
      <c r="J173" s="73">
        <v>43382</v>
      </c>
      <c r="K173" s="73">
        <v>43465</v>
      </c>
      <c r="L173" s="74">
        <v>172623.5</v>
      </c>
      <c r="M173" s="71">
        <v>97383.88</v>
      </c>
      <c r="N173" s="70" t="s">
        <v>975</v>
      </c>
      <c r="O173" s="70" t="s">
        <v>976</v>
      </c>
      <c r="P173" s="75" t="s">
        <v>339</v>
      </c>
      <c r="Q173" s="71">
        <v>75239.62</v>
      </c>
      <c r="R173" s="71" t="s">
        <v>680</v>
      </c>
      <c r="S173" s="76" t="s">
        <v>38</v>
      </c>
      <c r="T173" s="70" t="s">
        <v>343</v>
      </c>
      <c r="U173" s="70"/>
      <c r="V173" s="77"/>
      <c r="W173" s="77"/>
    </row>
    <row r="174" spans="1:23" s="13" customFormat="1" ht="34.5" customHeight="1">
      <c r="A174" s="37">
        <v>173</v>
      </c>
      <c r="B174" s="93" t="s">
        <v>115</v>
      </c>
      <c r="C174" s="29"/>
      <c r="D174" s="51" t="s">
        <v>55</v>
      </c>
      <c r="E174" s="37" t="s">
        <v>47</v>
      </c>
      <c r="F174" s="37" t="s">
        <v>76</v>
      </c>
      <c r="G174" s="39" t="s">
        <v>683</v>
      </c>
      <c r="H174" s="40">
        <v>43383</v>
      </c>
      <c r="I174" s="40">
        <v>43465</v>
      </c>
      <c r="J174" s="40">
        <v>43383</v>
      </c>
      <c r="K174" s="40">
        <v>43465</v>
      </c>
      <c r="L174" s="41" t="s">
        <v>24</v>
      </c>
      <c r="M174" s="38">
        <v>4954.1000000000004</v>
      </c>
      <c r="N174" s="37" t="s">
        <v>708</v>
      </c>
      <c r="O174" s="37" t="s">
        <v>709</v>
      </c>
      <c r="P174" s="36" t="s">
        <v>32</v>
      </c>
      <c r="Q174" s="29" t="s">
        <v>24</v>
      </c>
      <c r="R174" s="29" t="s">
        <v>24</v>
      </c>
      <c r="S174" s="42" t="s">
        <v>48</v>
      </c>
      <c r="T174" s="37"/>
      <c r="U174" s="37"/>
      <c r="V174" s="47"/>
      <c r="W174" s="47"/>
    </row>
    <row r="175" spans="1:23" s="13" customFormat="1" ht="74.25" customHeight="1">
      <c r="A175" s="37">
        <v>175</v>
      </c>
      <c r="B175" s="93" t="s">
        <v>115</v>
      </c>
      <c r="C175" s="29"/>
      <c r="D175" s="51" t="s">
        <v>55</v>
      </c>
      <c r="E175" s="37" t="s">
        <v>155</v>
      </c>
      <c r="F175" s="37" t="s">
        <v>156</v>
      </c>
      <c r="G175" s="39" t="s">
        <v>696</v>
      </c>
      <c r="H175" s="40">
        <v>43389</v>
      </c>
      <c r="I175" s="40">
        <v>43465</v>
      </c>
      <c r="J175" s="40">
        <v>43389</v>
      </c>
      <c r="K175" s="40">
        <v>43465</v>
      </c>
      <c r="L175" s="41" t="s">
        <v>24</v>
      </c>
      <c r="M175" s="38">
        <v>3270</v>
      </c>
      <c r="N175" s="37" t="s">
        <v>724</v>
      </c>
      <c r="O175" s="37" t="s">
        <v>725</v>
      </c>
      <c r="P175" s="36" t="s">
        <v>32</v>
      </c>
      <c r="Q175" s="29" t="s">
        <v>24</v>
      </c>
      <c r="R175" s="29" t="s">
        <v>24</v>
      </c>
      <c r="S175" s="42" t="s">
        <v>56</v>
      </c>
      <c r="T175" s="37"/>
      <c r="U175" s="37"/>
      <c r="V175" s="47"/>
      <c r="W175" s="47"/>
    </row>
    <row r="176" spans="1:23" s="13" customFormat="1" ht="74.25" customHeight="1">
      <c r="A176" s="37">
        <v>176</v>
      </c>
      <c r="B176" s="93" t="s">
        <v>115</v>
      </c>
      <c r="C176" s="29"/>
      <c r="D176" s="51" t="s">
        <v>55</v>
      </c>
      <c r="E176" s="37" t="s">
        <v>155</v>
      </c>
      <c r="F176" s="37" t="s">
        <v>156</v>
      </c>
      <c r="G176" s="39" t="s">
        <v>697</v>
      </c>
      <c r="H176" s="40">
        <v>43389</v>
      </c>
      <c r="I176" s="40">
        <v>43465</v>
      </c>
      <c r="J176" s="40">
        <v>43389</v>
      </c>
      <c r="K176" s="40">
        <v>43465</v>
      </c>
      <c r="L176" s="41" t="s">
        <v>24</v>
      </c>
      <c r="M176" s="38">
        <v>3270</v>
      </c>
      <c r="N176" s="37" t="s">
        <v>722</v>
      </c>
      <c r="O176" s="37" t="s">
        <v>723</v>
      </c>
      <c r="P176" s="36" t="s">
        <v>32</v>
      </c>
      <c r="Q176" s="29" t="s">
        <v>24</v>
      </c>
      <c r="R176" s="29" t="s">
        <v>24</v>
      </c>
      <c r="S176" s="42" t="s">
        <v>56</v>
      </c>
      <c r="T176" s="37"/>
      <c r="U176" s="37"/>
      <c r="V176" s="47"/>
      <c r="W176" s="47"/>
    </row>
    <row r="177" spans="1:23" s="13" customFormat="1" ht="74.25" customHeight="1">
      <c r="A177" s="37">
        <v>177</v>
      </c>
      <c r="B177" s="93" t="s">
        <v>115</v>
      </c>
      <c r="C177" s="29"/>
      <c r="D177" s="51" t="s">
        <v>55</v>
      </c>
      <c r="E177" s="37" t="s">
        <v>155</v>
      </c>
      <c r="F177" s="37" t="s">
        <v>156</v>
      </c>
      <c r="G177" s="39" t="s">
        <v>698</v>
      </c>
      <c r="H177" s="40">
        <v>43389</v>
      </c>
      <c r="I177" s="40">
        <v>43465</v>
      </c>
      <c r="J177" s="40">
        <v>43389</v>
      </c>
      <c r="K177" s="40">
        <v>43465</v>
      </c>
      <c r="L177" s="41" t="s">
        <v>24</v>
      </c>
      <c r="M177" s="38">
        <v>4626</v>
      </c>
      <c r="N177" s="37" t="s">
        <v>718</v>
      </c>
      <c r="O177" s="37" t="s">
        <v>719</v>
      </c>
      <c r="P177" s="36" t="s">
        <v>32</v>
      </c>
      <c r="Q177" s="29" t="s">
        <v>24</v>
      </c>
      <c r="R177" s="29" t="s">
        <v>24</v>
      </c>
      <c r="S177" s="42" t="s">
        <v>56</v>
      </c>
      <c r="T177" s="37"/>
      <c r="U177" s="37"/>
      <c r="V177" s="47"/>
      <c r="W177" s="47"/>
    </row>
    <row r="178" spans="1:23" s="13" customFormat="1" ht="74.25" customHeight="1">
      <c r="A178" s="37">
        <v>178</v>
      </c>
      <c r="B178" s="93" t="s">
        <v>115</v>
      </c>
      <c r="C178" s="29"/>
      <c r="D178" s="51" t="s">
        <v>55</v>
      </c>
      <c r="E178" s="37" t="s">
        <v>155</v>
      </c>
      <c r="F178" s="37" t="s">
        <v>156</v>
      </c>
      <c r="G178" s="39" t="s">
        <v>699</v>
      </c>
      <c r="H178" s="40">
        <v>43389</v>
      </c>
      <c r="I178" s="40">
        <v>43465</v>
      </c>
      <c r="J178" s="40">
        <v>43389</v>
      </c>
      <c r="K178" s="40">
        <v>43465</v>
      </c>
      <c r="L178" s="41" t="s">
        <v>24</v>
      </c>
      <c r="M178" s="38">
        <v>4000</v>
      </c>
      <c r="N178" s="37" t="s">
        <v>720</v>
      </c>
      <c r="O178" s="37" t="s">
        <v>721</v>
      </c>
      <c r="P178" s="36" t="s">
        <v>32</v>
      </c>
      <c r="Q178" s="29" t="s">
        <v>24</v>
      </c>
      <c r="R178" s="29" t="s">
        <v>24</v>
      </c>
      <c r="S178" s="42" t="s">
        <v>56</v>
      </c>
      <c r="T178" s="37"/>
      <c r="U178" s="37"/>
      <c r="V178" s="47"/>
      <c r="W178" s="47"/>
    </row>
    <row r="179" spans="1:23" s="13" customFormat="1" ht="74.25" customHeight="1">
      <c r="A179" s="37">
        <v>179</v>
      </c>
      <c r="B179" s="93" t="s">
        <v>115</v>
      </c>
      <c r="C179" s="29"/>
      <c r="D179" s="51" t="s">
        <v>55</v>
      </c>
      <c r="E179" s="37" t="s">
        <v>701</v>
      </c>
      <c r="F179" s="37" t="s">
        <v>707</v>
      </c>
      <c r="G179" s="39" t="s">
        <v>700</v>
      </c>
      <c r="H179" s="40">
        <v>43392</v>
      </c>
      <c r="I179" s="40">
        <v>43465</v>
      </c>
      <c r="J179" s="40">
        <v>43392</v>
      </c>
      <c r="K179" s="40">
        <v>43465</v>
      </c>
      <c r="L179" s="41" t="s">
        <v>24</v>
      </c>
      <c r="M179" s="38">
        <v>3000</v>
      </c>
      <c r="N179" s="37" t="s">
        <v>770</v>
      </c>
      <c r="O179" s="37" t="s">
        <v>771</v>
      </c>
      <c r="P179" s="36" t="s">
        <v>32</v>
      </c>
      <c r="Q179" s="29" t="s">
        <v>24</v>
      </c>
      <c r="R179" s="29" t="s">
        <v>24</v>
      </c>
      <c r="S179" s="42" t="s">
        <v>56</v>
      </c>
      <c r="T179" s="37"/>
      <c r="U179" s="37"/>
      <c r="V179" s="47"/>
      <c r="W179" s="47"/>
    </row>
    <row r="180" spans="1:23" s="13" customFormat="1" ht="51.75" customHeight="1">
      <c r="A180" s="37">
        <v>180</v>
      </c>
      <c r="B180" s="93" t="s">
        <v>115</v>
      </c>
      <c r="C180" s="38"/>
      <c r="D180" s="51" t="s">
        <v>55</v>
      </c>
      <c r="E180" s="37" t="s">
        <v>138</v>
      </c>
      <c r="F180" s="37" t="s">
        <v>713</v>
      </c>
      <c r="G180" s="39" t="s">
        <v>712</v>
      </c>
      <c r="H180" s="40">
        <v>43399</v>
      </c>
      <c r="I180" s="40">
        <v>43465</v>
      </c>
      <c r="J180" s="40">
        <v>43399</v>
      </c>
      <c r="K180" s="40">
        <v>43465</v>
      </c>
      <c r="L180" s="41" t="s">
        <v>24</v>
      </c>
      <c r="M180" s="38">
        <v>15000</v>
      </c>
      <c r="N180" s="37" t="s">
        <v>930</v>
      </c>
      <c r="O180" s="37" t="s">
        <v>931</v>
      </c>
      <c r="P180" s="36" t="s">
        <v>32</v>
      </c>
      <c r="Q180" s="29" t="s">
        <v>24</v>
      </c>
      <c r="R180" s="29" t="s">
        <v>24</v>
      </c>
      <c r="S180" s="35" t="s">
        <v>41</v>
      </c>
      <c r="T180" s="37"/>
      <c r="U180" s="37"/>
      <c r="V180" s="47"/>
      <c r="W180" s="47"/>
    </row>
    <row r="181" spans="1:23" s="13" customFormat="1" ht="34.5" customHeight="1">
      <c r="A181" s="37">
        <v>181</v>
      </c>
      <c r="B181" s="93" t="s">
        <v>115</v>
      </c>
      <c r="C181" s="38"/>
      <c r="D181" s="51" t="s">
        <v>55</v>
      </c>
      <c r="E181" s="37" t="s">
        <v>47</v>
      </c>
      <c r="F181" s="37" t="s">
        <v>76</v>
      </c>
      <c r="G181" s="39" t="s">
        <v>730</v>
      </c>
      <c r="H181" s="40">
        <v>43403</v>
      </c>
      <c r="I181" s="40">
        <v>43465</v>
      </c>
      <c r="J181" s="40">
        <v>43403</v>
      </c>
      <c r="K181" s="40">
        <v>43465</v>
      </c>
      <c r="L181" s="41" t="s">
        <v>24</v>
      </c>
      <c r="M181" s="38">
        <v>4954.1000000000004</v>
      </c>
      <c r="N181" s="37"/>
      <c r="O181" s="37"/>
      <c r="P181" s="36" t="s">
        <v>32</v>
      </c>
      <c r="Q181" s="29" t="s">
        <v>24</v>
      </c>
      <c r="R181" s="29" t="s">
        <v>24</v>
      </c>
      <c r="S181" s="42" t="s">
        <v>48</v>
      </c>
      <c r="T181" s="37"/>
      <c r="U181" s="37"/>
      <c r="V181" s="47"/>
      <c r="W181" s="47"/>
    </row>
    <row r="182" spans="1:23" s="13" customFormat="1" ht="46.5" hidden="1" customHeight="1">
      <c r="A182" s="37">
        <v>182</v>
      </c>
      <c r="B182" s="38" t="s">
        <v>115</v>
      </c>
      <c r="C182" s="38"/>
      <c r="D182" s="51" t="s">
        <v>26</v>
      </c>
      <c r="E182" s="37" t="s">
        <v>645</v>
      </c>
      <c r="F182" s="37" t="s">
        <v>734</v>
      </c>
      <c r="G182" s="39" t="s">
        <v>735</v>
      </c>
      <c r="H182" s="40">
        <v>43406</v>
      </c>
      <c r="I182" s="40">
        <v>43465</v>
      </c>
      <c r="J182" s="40">
        <v>43406</v>
      </c>
      <c r="K182" s="40">
        <v>43465</v>
      </c>
      <c r="L182" s="41" t="s">
        <v>24</v>
      </c>
      <c r="M182" s="38">
        <v>23060</v>
      </c>
      <c r="N182" s="37" t="s">
        <v>774</v>
      </c>
      <c r="O182" s="37" t="s">
        <v>775</v>
      </c>
      <c r="P182" s="36" t="s">
        <v>758</v>
      </c>
      <c r="Q182" s="29" t="s">
        <v>24</v>
      </c>
      <c r="R182" s="29" t="s">
        <v>24</v>
      </c>
      <c r="S182" s="35" t="s">
        <v>46</v>
      </c>
      <c r="T182" s="37"/>
      <c r="U182" s="37"/>
      <c r="V182" s="47"/>
      <c r="W182" s="47"/>
    </row>
    <row r="183" spans="1:23" s="13" customFormat="1" ht="34.5" customHeight="1">
      <c r="A183" s="37">
        <v>183</v>
      </c>
      <c r="B183" s="93" t="s">
        <v>115</v>
      </c>
      <c r="C183" s="38"/>
      <c r="D183" s="51" t="s">
        <v>55</v>
      </c>
      <c r="E183" s="37" t="s">
        <v>736</v>
      </c>
      <c r="F183" s="37" t="s">
        <v>737</v>
      </c>
      <c r="G183" s="39" t="s">
        <v>738</v>
      </c>
      <c r="H183" s="40">
        <v>43406</v>
      </c>
      <c r="I183" s="40">
        <v>43465</v>
      </c>
      <c r="J183" s="40">
        <v>43406</v>
      </c>
      <c r="K183" s="40">
        <v>43465</v>
      </c>
      <c r="L183" s="41" t="s">
        <v>24</v>
      </c>
      <c r="M183" s="38">
        <v>8112</v>
      </c>
      <c r="N183" s="37" t="s">
        <v>776</v>
      </c>
      <c r="O183" s="37" t="s">
        <v>777</v>
      </c>
      <c r="P183" s="36" t="s">
        <v>32</v>
      </c>
      <c r="Q183" s="29" t="s">
        <v>24</v>
      </c>
      <c r="R183" s="29" t="s">
        <v>24</v>
      </c>
      <c r="S183" s="42" t="s">
        <v>56</v>
      </c>
      <c r="T183" s="37"/>
      <c r="U183" s="37"/>
      <c r="V183" s="47"/>
      <c r="W183" s="47"/>
    </row>
    <row r="184" spans="1:23" s="13" customFormat="1" ht="34.5" hidden="1" customHeight="1">
      <c r="A184" s="37">
        <v>184</v>
      </c>
      <c r="B184" s="38" t="s">
        <v>115</v>
      </c>
      <c r="C184" s="38"/>
      <c r="D184" s="51" t="s">
        <v>26</v>
      </c>
      <c r="E184" s="37" t="s">
        <v>740</v>
      </c>
      <c r="F184" s="37" t="s">
        <v>741</v>
      </c>
      <c r="G184" s="39" t="s">
        <v>739</v>
      </c>
      <c r="H184" s="40">
        <v>43411</v>
      </c>
      <c r="I184" s="40">
        <v>43465</v>
      </c>
      <c r="J184" s="40">
        <v>43411</v>
      </c>
      <c r="K184" s="40">
        <v>43465</v>
      </c>
      <c r="L184" s="41" t="s">
        <v>24</v>
      </c>
      <c r="M184" s="38">
        <v>38300</v>
      </c>
      <c r="N184" s="37" t="s">
        <v>772</v>
      </c>
      <c r="O184" s="37" t="s">
        <v>773</v>
      </c>
      <c r="P184" s="36" t="s">
        <v>758</v>
      </c>
      <c r="Q184" s="29" t="s">
        <v>24</v>
      </c>
      <c r="R184" s="29" t="s">
        <v>24</v>
      </c>
      <c r="S184" s="35" t="s">
        <v>46</v>
      </c>
      <c r="T184" s="37"/>
      <c r="U184" s="37"/>
      <c r="V184" s="47"/>
      <c r="W184" s="47"/>
    </row>
    <row r="185" spans="1:23" s="13" customFormat="1" ht="49.5" hidden="1" customHeight="1">
      <c r="A185" s="37">
        <v>185</v>
      </c>
      <c r="B185" s="38" t="s">
        <v>115</v>
      </c>
      <c r="C185" s="71" t="s">
        <v>87</v>
      </c>
      <c r="D185" s="71" t="s">
        <v>83</v>
      </c>
      <c r="E185" s="37" t="s">
        <v>651</v>
      </c>
      <c r="F185" s="37" t="s">
        <v>621</v>
      </c>
      <c r="G185" s="39" t="s">
        <v>742</v>
      </c>
      <c r="H185" s="40">
        <v>43411</v>
      </c>
      <c r="I185" s="40">
        <v>43465</v>
      </c>
      <c r="J185" s="40">
        <v>43411</v>
      </c>
      <c r="K185" s="40">
        <v>43465</v>
      </c>
      <c r="L185" s="41" t="s">
        <v>24</v>
      </c>
      <c r="M185" s="38">
        <v>117710</v>
      </c>
      <c r="N185" s="37" t="s">
        <v>940</v>
      </c>
      <c r="O185" s="37" t="s">
        <v>941</v>
      </c>
      <c r="P185" s="36" t="s">
        <v>758</v>
      </c>
      <c r="Q185" s="29" t="s">
        <v>24</v>
      </c>
      <c r="R185" s="29" t="s">
        <v>24</v>
      </c>
      <c r="S185" s="76" t="s">
        <v>38</v>
      </c>
      <c r="T185" s="37"/>
      <c r="U185" s="37"/>
      <c r="V185" s="47"/>
      <c r="W185" s="47"/>
    </row>
    <row r="186" spans="1:23" s="13" customFormat="1" ht="34.5" customHeight="1">
      <c r="A186" s="37">
        <v>186</v>
      </c>
      <c r="B186" s="93" t="s">
        <v>115</v>
      </c>
      <c r="C186" s="71"/>
      <c r="D186" s="71" t="s">
        <v>55</v>
      </c>
      <c r="E186" s="37" t="s">
        <v>47</v>
      </c>
      <c r="F186" s="37" t="s">
        <v>76</v>
      </c>
      <c r="G186" s="39" t="s">
        <v>743</v>
      </c>
      <c r="H186" s="40">
        <v>43411</v>
      </c>
      <c r="I186" s="40">
        <v>43465</v>
      </c>
      <c r="J186" s="40">
        <v>43411</v>
      </c>
      <c r="K186" s="40">
        <v>43465</v>
      </c>
      <c r="L186" s="41" t="s">
        <v>24</v>
      </c>
      <c r="M186" s="38">
        <v>4959.5</v>
      </c>
      <c r="N186" s="37" t="s">
        <v>778</v>
      </c>
      <c r="O186" s="37" t="s">
        <v>779</v>
      </c>
      <c r="P186" s="36" t="s">
        <v>32</v>
      </c>
      <c r="Q186" s="29" t="s">
        <v>24</v>
      </c>
      <c r="R186" s="29" t="s">
        <v>24</v>
      </c>
      <c r="S186" s="42" t="s">
        <v>48</v>
      </c>
      <c r="T186" s="37"/>
      <c r="U186" s="37"/>
      <c r="V186" s="47"/>
      <c r="W186" s="47"/>
    </row>
    <row r="187" spans="1:23" s="13" customFormat="1" ht="34.5" customHeight="1">
      <c r="A187" s="37">
        <v>187</v>
      </c>
      <c r="B187" s="93" t="s">
        <v>115</v>
      </c>
      <c r="C187" s="71"/>
      <c r="D187" s="71" t="s">
        <v>55</v>
      </c>
      <c r="E187" s="37" t="s">
        <v>283</v>
      </c>
      <c r="F187" s="37" t="s">
        <v>284</v>
      </c>
      <c r="G187" s="39" t="s">
        <v>745</v>
      </c>
      <c r="H187" s="40">
        <v>43418</v>
      </c>
      <c r="I187" s="40">
        <v>43465</v>
      </c>
      <c r="J187" s="40">
        <v>43418</v>
      </c>
      <c r="K187" s="40">
        <v>43465</v>
      </c>
      <c r="L187" s="41" t="s">
        <v>24</v>
      </c>
      <c r="M187" s="38">
        <v>3433</v>
      </c>
      <c r="N187" s="37" t="s">
        <v>806</v>
      </c>
      <c r="O187" s="37" t="s">
        <v>807</v>
      </c>
      <c r="P187" s="36" t="s">
        <v>32</v>
      </c>
      <c r="Q187" s="29" t="s">
        <v>24</v>
      </c>
      <c r="R187" s="29" t="s">
        <v>24</v>
      </c>
      <c r="S187" s="42" t="s">
        <v>56</v>
      </c>
      <c r="T187" s="37"/>
      <c r="U187" s="37"/>
      <c r="V187" s="47"/>
      <c r="W187" s="47"/>
    </row>
    <row r="188" spans="1:23" s="13" customFormat="1" ht="34.5" customHeight="1">
      <c r="A188" s="37">
        <v>188</v>
      </c>
      <c r="B188" s="93" t="s">
        <v>115</v>
      </c>
      <c r="C188" s="71"/>
      <c r="D188" s="71" t="s">
        <v>55</v>
      </c>
      <c r="E188" s="37" t="s">
        <v>746</v>
      </c>
      <c r="F188" s="37" t="s">
        <v>225</v>
      </c>
      <c r="G188" s="39" t="s">
        <v>747</v>
      </c>
      <c r="H188" s="40">
        <v>43418</v>
      </c>
      <c r="I188" s="40">
        <v>43465</v>
      </c>
      <c r="J188" s="40">
        <v>43418</v>
      </c>
      <c r="K188" s="40">
        <v>43465</v>
      </c>
      <c r="L188" s="41" t="s">
        <v>24</v>
      </c>
      <c r="M188" s="38">
        <v>4496.5</v>
      </c>
      <c r="N188" s="37" t="s">
        <v>802</v>
      </c>
      <c r="O188" s="37" t="s">
        <v>803</v>
      </c>
      <c r="P188" s="36" t="s">
        <v>32</v>
      </c>
      <c r="Q188" s="29" t="s">
        <v>24</v>
      </c>
      <c r="R188" s="29" t="s">
        <v>24</v>
      </c>
      <c r="S188" s="42" t="s">
        <v>56</v>
      </c>
      <c r="T188" s="37"/>
      <c r="U188" s="37"/>
      <c r="V188" s="47"/>
      <c r="W188" s="47"/>
    </row>
    <row r="189" spans="1:23" s="13" customFormat="1" ht="34.5" customHeight="1">
      <c r="A189" s="37">
        <v>189</v>
      </c>
      <c r="B189" s="93" t="s">
        <v>569</v>
      </c>
      <c r="C189" s="71"/>
      <c r="D189" s="71" t="s">
        <v>55</v>
      </c>
      <c r="E189" s="37" t="s">
        <v>748</v>
      </c>
      <c r="F189" s="37" t="s">
        <v>751</v>
      </c>
      <c r="G189" s="39" t="s">
        <v>749</v>
      </c>
      <c r="H189" s="40">
        <v>43423</v>
      </c>
      <c r="I189" s="40">
        <v>43465</v>
      </c>
      <c r="J189" s="40">
        <v>43423</v>
      </c>
      <c r="K189" s="40">
        <v>43465</v>
      </c>
      <c r="L189" s="41" t="s">
        <v>24</v>
      </c>
      <c r="M189" s="38">
        <v>4995</v>
      </c>
      <c r="N189" s="37" t="s">
        <v>804</v>
      </c>
      <c r="O189" s="37" t="s">
        <v>805</v>
      </c>
      <c r="P189" s="36" t="s">
        <v>20</v>
      </c>
      <c r="Q189" s="29" t="s">
        <v>24</v>
      </c>
      <c r="R189" s="29" t="s">
        <v>24</v>
      </c>
      <c r="S189" s="35" t="s">
        <v>46</v>
      </c>
      <c r="T189" s="37"/>
      <c r="U189" s="37"/>
      <c r="V189" s="47"/>
      <c r="W189" s="47"/>
    </row>
    <row r="190" spans="1:23" s="13" customFormat="1" ht="41.25" customHeight="1">
      <c r="A190" s="37">
        <v>190</v>
      </c>
      <c r="B190" s="93" t="s">
        <v>810</v>
      </c>
      <c r="C190" s="71"/>
      <c r="D190" s="71" t="s">
        <v>55</v>
      </c>
      <c r="E190" s="37" t="s">
        <v>748</v>
      </c>
      <c r="F190" s="37" t="s">
        <v>750</v>
      </c>
      <c r="G190" s="39" t="s">
        <v>752</v>
      </c>
      <c r="H190" s="40">
        <v>43423</v>
      </c>
      <c r="I190" s="40">
        <v>43465</v>
      </c>
      <c r="J190" s="40">
        <v>43423</v>
      </c>
      <c r="K190" s="40">
        <v>43465</v>
      </c>
      <c r="L190" s="41" t="s">
        <v>24</v>
      </c>
      <c r="M190" s="38">
        <v>4900</v>
      </c>
      <c r="N190" s="37" t="s">
        <v>808</v>
      </c>
      <c r="O190" s="37" t="s">
        <v>809</v>
      </c>
      <c r="P190" s="36" t="s">
        <v>20</v>
      </c>
      <c r="Q190" s="29" t="s">
        <v>24</v>
      </c>
      <c r="R190" s="29" t="s">
        <v>24</v>
      </c>
      <c r="S190" s="35" t="s">
        <v>46</v>
      </c>
      <c r="T190" s="37"/>
      <c r="U190" s="37"/>
      <c r="V190" s="47"/>
      <c r="W190" s="47"/>
    </row>
    <row r="191" spans="1:23" s="13" customFormat="1" ht="54" hidden="1" customHeight="1">
      <c r="A191" s="37">
        <v>191</v>
      </c>
      <c r="B191" s="38" t="s">
        <v>115</v>
      </c>
      <c r="C191" s="71" t="s">
        <v>87</v>
      </c>
      <c r="D191" s="71" t="s">
        <v>83</v>
      </c>
      <c r="E191" s="37" t="s">
        <v>651</v>
      </c>
      <c r="F191" s="37" t="s">
        <v>756</v>
      </c>
      <c r="G191" s="39" t="s">
        <v>753</v>
      </c>
      <c r="H191" s="40">
        <v>43427</v>
      </c>
      <c r="I191" s="40">
        <v>43465</v>
      </c>
      <c r="J191" s="40">
        <v>43427</v>
      </c>
      <c r="K191" s="40">
        <v>43465</v>
      </c>
      <c r="L191" s="41" t="s">
        <v>24</v>
      </c>
      <c r="M191" s="38">
        <v>55100</v>
      </c>
      <c r="N191" s="37" t="s">
        <v>946</v>
      </c>
      <c r="O191" s="37" t="s">
        <v>947</v>
      </c>
      <c r="P191" s="36" t="s">
        <v>32</v>
      </c>
      <c r="Q191" s="29" t="s">
        <v>24</v>
      </c>
      <c r="R191" s="29" t="s">
        <v>24</v>
      </c>
      <c r="S191" s="76" t="s">
        <v>38</v>
      </c>
      <c r="T191" s="37"/>
      <c r="U191" s="37"/>
      <c r="V191" s="47"/>
      <c r="W191" s="47"/>
    </row>
    <row r="192" spans="1:23" s="13" customFormat="1" ht="34.5" hidden="1" customHeight="1">
      <c r="A192" s="37">
        <v>192</v>
      </c>
      <c r="B192" s="38" t="s">
        <v>952</v>
      </c>
      <c r="C192" s="71" t="s">
        <v>87</v>
      </c>
      <c r="D192" s="71" t="s">
        <v>83</v>
      </c>
      <c r="E192" s="37" t="s">
        <v>651</v>
      </c>
      <c r="F192" s="37" t="s">
        <v>621</v>
      </c>
      <c r="G192" s="39" t="s">
        <v>754</v>
      </c>
      <c r="H192" s="40">
        <v>43427</v>
      </c>
      <c r="I192" s="40">
        <v>43465</v>
      </c>
      <c r="J192" s="40">
        <v>43427</v>
      </c>
      <c r="K192" s="40">
        <v>43465</v>
      </c>
      <c r="L192" s="41" t="s">
        <v>24</v>
      </c>
      <c r="M192" s="38">
        <v>40650</v>
      </c>
      <c r="N192" s="37" t="s">
        <v>950</v>
      </c>
      <c r="O192" s="37" t="s">
        <v>951</v>
      </c>
      <c r="P192" s="36" t="s">
        <v>32</v>
      </c>
      <c r="Q192" s="29" t="s">
        <v>24</v>
      </c>
      <c r="R192" s="29" t="s">
        <v>24</v>
      </c>
      <c r="S192" s="76" t="s">
        <v>38</v>
      </c>
      <c r="T192" s="37"/>
      <c r="U192" s="37"/>
      <c r="V192" s="47"/>
      <c r="W192" s="47"/>
    </row>
    <row r="193" spans="1:23" s="13" customFormat="1" ht="34.5" hidden="1" customHeight="1">
      <c r="A193" s="37">
        <v>193</v>
      </c>
      <c r="B193" s="38" t="s">
        <v>115</v>
      </c>
      <c r="C193" s="71" t="s">
        <v>87</v>
      </c>
      <c r="D193" s="71" t="s">
        <v>83</v>
      </c>
      <c r="E193" s="37" t="s">
        <v>651</v>
      </c>
      <c r="F193" s="37" t="s">
        <v>757</v>
      </c>
      <c r="G193" s="39" t="s">
        <v>755</v>
      </c>
      <c r="H193" s="40">
        <v>43427</v>
      </c>
      <c r="I193" s="40">
        <v>43465</v>
      </c>
      <c r="J193" s="40">
        <v>43427</v>
      </c>
      <c r="K193" s="40">
        <v>43465</v>
      </c>
      <c r="L193" s="41" t="s">
        <v>24</v>
      </c>
      <c r="M193" s="38">
        <v>104780</v>
      </c>
      <c r="N193" s="37" t="s">
        <v>948</v>
      </c>
      <c r="O193" s="37" t="s">
        <v>949</v>
      </c>
      <c r="P193" s="36" t="s">
        <v>32</v>
      </c>
      <c r="Q193" s="29" t="s">
        <v>24</v>
      </c>
      <c r="R193" s="29" t="s">
        <v>24</v>
      </c>
      <c r="S193" s="76" t="s">
        <v>38</v>
      </c>
      <c r="T193" s="37"/>
      <c r="U193" s="37"/>
      <c r="V193" s="47"/>
      <c r="W193" s="47"/>
    </row>
    <row r="194" spans="1:23" s="13" customFormat="1" ht="71.25" customHeight="1">
      <c r="A194" s="37">
        <v>194</v>
      </c>
      <c r="B194" s="93" t="s">
        <v>115</v>
      </c>
      <c r="C194" s="71"/>
      <c r="D194" s="71" t="s">
        <v>55</v>
      </c>
      <c r="E194" s="37" t="s">
        <v>780</v>
      </c>
      <c r="F194" s="37" t="s">
        <v>781</v>
      </c>
      <c r="G194" s="39" t="s">
        <v>753</v>
      </c>
      <c r="H194" s="40">
        <v>43431</v>
      </c>
      <c r="I194" s="40">
        <v>43465</v>
      </c>
      <c r="J194" s="40">
        <v>43431</v>
      </c>
      <c r="K194" s="40">
        <v>43465</v>
      </c>
      <c r="L194" s="41" t="s">
        <v>24</v>
      </c>
      <c r="M194" s="38">
        <v>25000</v>
      </c>
      <c r="N194" s="37" t="s">
        <v>865</v>
      </c>
      <c r="O194" s="37" t="s">
        <v>866</v>
      </c>
      <c r="P194" s="36" t="s">
        <v>32</v>
      </c>
      <c r="Q194" s="29" t="s">
        <v>24</v>
      </c>
      <c r="R194" s="29" t="s">
        <v>24</v>
      </c>
      <c r="S194" s="31" t="s">
        <v>41</v>
      </c>
      <c r="T194" s="37"/>
      <c r="U194" s="37"/>
      <c r="V194" s="47"/>
      <c r="W194" s="47"/>
    </row>
    <row r="195" spans="1:23" s="13" customFormat="1" ht="48" customHeight="1">
      <c r="A195" s="37">
        <v>195</v>
      </c>
      <c r="B195" s="93" t="s">
        <v>115</v>
      </c>
      <c r="C195" s="71"/>
      <c r="D195" s="71" t="s">
        <v>55</v>
      </c>
      <c r="E195" s="37" t="s">
        <v>765</v>
      </c>
      <c r="F195" s="37" t="s">
        <v>813</v>
      </c>
      <c r="G195" s="39" t="s">
        <v>764</v>
      </c>
      <c r="H195" s="40">
        <v>43432</v>
      </c>
      <c r="I195" s="40">
        <v>43465</v>
      </c>
      <c r="J195" s="40">
        <v>43432</v>
      </c>
      <c r="K195" s="40">
        <v>43465</v>
      </c>
      <c r="L195" s="41" t="s">
        <v>24</v>
      </c>
      <c r="M195" s="38">
        <v>4950</v>
      </c>
      <c r="N195" s="37" t="s">
        <v>863</v>
      </c>
      <c r="O195" s="37" t="s">
        <v>864</v>
      </c>
      <c r="P195" s="36" t="s">
        <v>32</v>
      </c>
      <c r="Q195" s="29" t="s">
        <v>24</v>
      </c>
      <c r="R195" s="29" t="s">
        <v>24</v>
      </c>
      <c r="S195" s="42" t="s">
        <v>28</v>
      </c>
      <c r="T195" s="37"/>
      <c r="U195" s="37"/>
      <c r="V195" s="47"/>
      <c r="W195" s="47"/>
    </row>
    <row r="196" spans="1:23" s="13" customFormat="1" ht="34.5" customHeight="1">
      <c r="A196" s="37">
        <v>196</v>
      </c>
      <c r="B196" s="93" t="s">
        <v>115</v>
      </c>
      <c r="C196" s="71"/>
      <c r="D196" s="71" t="s">
        <v>55</v>
      </c>
      <c r="E196" s="37" t="s">
        <v>125</v>
      </c>
      <c r="F196" s="37" t="s">
        <v>763</v>
      </c>
      <c r="G196" s="39" t="s">
        <v>762</v>
      </c>
      <c r="H196" s="40">
        <v>43433</v>
      </c>
      <c r="I196" s="40">
        <v>43465</v>
      </c>
      <c r="J196" s="40">
        <v>43433</v>
      </c>
      <c r="K196" s="40">
        <v>43465</v>
      </c>
      <c r="L196" s="41" t="s">
        <v>24</v>
      </c>
      <c r="M196" s="38">
        <v>3840</v>
      </c>
      <c r="N196" s="37" t="s">
        <v>861</v>
      </c>
      <c r="O196" s="37" t="s">
        <v>862</v>
      </c>
      <c r="P196" s="36" t="s">
        <v>20</v>
      </c>
      <c r="Q196" s="29" t="s">
        <v>24</v>
      </c>
      <c r="R196" s="29" t="s">
        <v>24</v>
      </c>
      <c r="S196" s="31" t="s">
        <v>46</v>
      </c>
      <c r="T196" s="37"/>
      <c r="U196" s="37"/>
      <c r="V196" s="47"/>
      <c r="W196" s="47"/>
    </row>
    <row r="197" spans="1:23" s="13" customFormat="1" ht="60" customHeight="1">
      <c r="A197" s="37">
        <v>197</v>
      </c>
      <c r="B197" s="93" t="s">
        <v>115</v>
      </c>
      <c r="C197" s="71"/>
      <c r="D197" s="71" t="s">
        <v>55</v>
      </c>
      <c r="E197" s="37" t="s">
        <v>788</v>
      </c>
      <c r="F197" s="37" t="s">
        <v>122</v>
      </c>
      <c r="G197" s="39" t="s">
        <v>789</v>
      </c>
      <c r="H197" s="40">
        <v>43433</v>
      </c>
      <c r="I197" s="40">
        <v>43465</v>
      </c>
      <c r="J197" s="40">
        <v>43433</v>
      </c>
      <c r="K197" s="40">
        <v>43465</v>
      </c>
      <c r="L197" s="41" t="s">
        <v>24</v>
      </c>
      <c r="M197" s="38">
        <v>3000</v>
      </c>
      <c r="N197" s="37" t="s">
        <v>911</v>
      </c>
      <c r="O197" s="37" t="s">
        <v>912</v>
      </c>
      <c r="P197" s="36" t="s">
        <v>851</v>
      </c>
      <c r="Q197" s="29" t="s">
        <v>24</v>
      </c>
      <c r="R197" s="29" t="s">
        <v>24</v>
      </c>
      <c r="S197" s="31" t="s">
        <v>41</v>
      </c>
      <c r="T197" s="37"/>
      <c r="U197" s="37"/>
      <c r="V197" s="47"/>
      <c r="W197" s="47"/>
    </row>
    <row r="198" spans="1:23" s="13" customFormat="1" ht="50.25" hidden="1" customHeight="1">
      <c r="A198" s="37">
        <v>198</v>
      </c>
      <c r="B198" s="38" t="s">
        <v>115</v>
      </c>
      <c r="C198" s="71"/>
      <c r="D198" s="71" t="s">
        <v>83</v>
      </c>
      <c r="E198" s="37" t="s">
        <v>760</v>
      </c>
      <c r="F198" s="37" t="s">
        <v>761</v>
      </c>
      <c r="G198" s="39" t="s">
        <v>759</v>
      </c>
      <c r="H198" s="40">
        <v>43438</v>
      </c>
      <c r="I198" s="40">
        <v>43465</v>
      </c>
      <c r="J198" s="40">
        <v>43438</v>
      </c>
      <c r="K198" s="40">
        <v>43465</v>
      </c>
      <c r="L198" s="41" t="s">
        <v>24</v>
      </c>
      <c r="M198" s="38">
        <v>299500</v>
      </c>
      <c r="N198" s="37" t="s">
        <v>874</v>
      </c>
      <c r="O198" s="37" t="s">
        <v>875</v>
      </c>
      <c r="P198" s="36" t="s">
        <v>32</v>
      </c>
      <c r="Q198" s="29" t="s">
        <v>24</v>
      </c>
      <c r="R198" s="29" t="s">
        <v>24</v>
      </c>
      <c r="S198" s="35" t="s">
        <v>66</v>
      </c>
      <c r="T198" s="37"/>
      <c r="U198" s="37"/>
      <c r="V198" s="47"/>
      <c r="W198" s="47"/>
    </row>
    <row r="199" spans="1:23" s="13" customFormat="1" ht="34.5" customHeight="1">
      <c r="A199" s="37">
        <v>199</v>
      </c>
      <c r="B199" s="93" t="s">
        <v>115</v>
      </c>
      <c r="C199" s="71"/>
      <c r="D199" s="71" t="s">
        <v>55</v>
      </c>
      <c r="E199" s="37" t="s">
        <v>47</v>
      </c>
      <c r="F199" s="37" t="s">
        <v>76</v>
      </c>
      <c r="G199" s="37" t="s">
        <v>766</v>
      </c>
      <c r="H199" s="40">
        <v>43438</v>
      </c>
      <c r="I199" s="40">
        <v>43465</v>
      </c>
      <c r="J199" s="40">
        <v>43438</v>
      </c>
      <c r="K199" s="40">
        <v>43465</v>
      </c>
      <c r="L199" s="41" t="s">
        <v>24</v>
      </c>
      <c r="M199" s="38">
        <v>4966.5</v>
      </c>
      <c r="N199" s="37" t="s">
        <v>800</v>
      </c>
      <c r="O199" s="37" t="s">
        <v>801</v>
      </c>
      <c r="P199" s="36" t="s">
        <v>32</v>
      </c>
      <c r="Q199" s="29" t="s">
        <v>24</v>
      </c>
      <c r="R199" s="29" t="s">
        <v>24</v>
      </c>
      <c r="S199" s="42" t="s">
        <v>48</v>
      </c>
      <c r="T199" s="37"/>
      <c r="U199" s="37"/>
      <c r="V199" s="47"/>
      <c r="W199" s="47"/>
    </row>
    <row r="200" spans="1:23" s="13" customFormat="1" ht="40.5" customHeight="1">
      <c r="A200" s="37">
        <v>200</v>
      </c>
      <c r="B200" s="93" t="s">
        <v>799</v>
      </c>
      <c r="C200" s="71"/>
      <c r="D200" s="71" t="s">
        <v>55</v>
      </c>
      <c r="E200" s="37" t="s">
        <v>47</v>
      </c>
      <c r="F200" s="37" t="s">
        <v>76</v>
      </c>
      <c r="G200" s="37" t="s">
        <v>767</v>
      </c>
      <c r="H200" s="40">
        <v>43438</v>
      </c>
      <c r="I200" s="40">
        <v>43465</v>
      </c>
      <c r="J200" s="40">
        <v>43438</v>
      </c>
      <c r="K200" s="40">
        <v>43465</v>
      </c>
      <c r="L200" s="41" t="s">
        <v>24</v>
      </c>
      <c r="M200" s="38">
        <v>4984</v>
      </c>
      <c r="N200" s="37" t="s">
        <v>797</v>
      </c>
      <c r="O200" s="37" t="s">
        <v>798</v>
      </c>
      <c r="P200" s="36" t="s">
        <v>32</v>
      </c>
      <c r="Q200" s="29" t="s">
        <v>24</v>
      </c>
      <c r="R200" s="29" t="s">
        <v>24</v>
      </c>
      <c r="S200" s="42" t="s">
        <v>48</v>
      </c>
      <c r="T200" s="37"/>
      <c r="U200" s="37"/>
      <c r="V200" s="47"/>
      <c r="W200" s="47"/>
    </row>
    <row r="201" spans="1:23" s="13" customFormat="1" ht="63.75" hidden="1" customHeight="1">
      <c r="A201" s="37">
        <v>201</v>
      </c>
      <c r="B201" s="38" t="s">
        <v>115</v>
      </c>
      <c r="C201" s="38" t="s">
        <v>251</v>
      </c>
      <c r="D201" s="71" t="s">
        <v>83</v>
      </c>
      <c r="E201" s="37" t="s">
        <v>651</v>
      </c>
      <c r="F201" s="69" t="s">
        <v>278</v>
      </c>
      <c r="G201" s="37">
        <v>122</v>
      </c>
      <c r="H201" s="40">
        <v>43438</v>
      </c>
      <c r="I201" s="40">
        <v>43465</v>
      </c>
      <c r="J201" s="40">
        <v>43438</v>
      </c>
      <c r="K201" s="40">
        <v>43465</v>
      </c>
      <c r="L201" s="41" t="s">
        <v>24</v>
      </c>
      <c r="M201" s="38">
        <v>2500</v>
      </c>
      <c r="N201" s="37" t="s">
        <v>855</v>
      </c>
      <c r="O201" s="37" t="s">
        <v>856</v>
      </c>
      <c r="P201" s="36" t="s">
        <v>146</v>
      </c>
      <c r="Q201" s="29" t="s">
        <v>24</v>
      </c>
      <c r="R201" s="29" t="s">
        <v>24</v>
      </c>
      <c r="S201" s="31" t="s">
        <v>71</v>
      </c>
      <c r="T201" s="37"/>
      <c r="U201" s="37"/>
      <c r="V201" s="47"/>
      <c r="W201" s="47"/>
    </row>
    <row r="202" spans="1:23" s="13" customFormat="1" ht="34.5" customHeight="1">
      <c r="A202" s="37">
        <v>202</v>
      </c>
      <c r="B202" s="93" t="s">
        <v>176</v>
      </c>
      <c r="C202" s="38"/>
      <c r="D202" s="71" t="s">
        <v>55</v>
      </c>
      <c r="E202" s="37" t="s">
        <v>847</v>
      </c>
      <c r="F202" s="69" t="s">
        <v>782</v>
      </c>
      <c r="G202" s="37">
        <v>123</v>
      </c>
      <c r="H202" s="40">
        <v>43438</v>
      </c>
      <c r="I202" s="40">
        <v>43465</v>
      </c>
      <c r="J202" s="40">
        <v>43438</v>
      </c>
      <c r="K202" s="40">
        <v>43465</v>
      </c>
      <c r="L202" s="41" t="s">
        <v>24</v>
      </c>
      <c r="M202" s="38">
        <v>4895</v>
      </c>
      <c r="N202" s="37" t="s">
        <v>916</v>
      </c>
      <c r="O202" s="37" t="s">
        <v>917</v>
      </c>
      <c r="P202" s="36" t="s">
        <v>32</v>
      </c>
      <c r="Q202" s="29" t="s">
        <v>24</v>
      </c>
      <c r="R202" s="29" t="s">
        <v>24</v>
      </c>
      <c r="S202" s="42" t="s">
        <v>56</v>
      </c>
      <c r="T202" s="37"/>
      <c r="U202" s="37"/>
      <c r="V202" s="47"/>
      <c r="W202" s="47"/>
    </row>
    <row r="203" spans="1:23" s="13" customFormat="1" ht="34.5" customHeight="1">
      <c r="A203" s="37">
        <v>203</v>
      </c>
      <c r="B203" s="93" t="s">
        <v>115</v>
      </c>
      <c r="C203" s="38"/>
      <c r="D203" s="71" t="s">
        <v>55</v>
      </c>
      <c r="E203" s="37" t="s">
        <v>848</v>
      </c>
      <c r="F203" s="69" t="s">
        <v>782</v>
      </c>
      <c r="G203" s="37">
        <v>124</v>
      </c>
      <c r="H203" s="40">
        <v>43438</v>
      </c>
      <c r="I203" s="40">
        <v>43465</v>
      </c>
      <c r="J203" s="40">
        <v>43438</v>
      </c>
      <c r="K203" s="40">
        <v>43465</v>
      </c>
      <c r="L203" s="41" t="s">
        <v>24</v>
      </c>
      <c r="M203" s="38">
        <v>4500</v>
      </c>
      <c r="N203" s="37" t="s">
        <v>918</v>
      </c>
      <c r="O203" s="37" t="s">
        <v>919</v>
      </c>
      <c r="P203" s="36" t="s">
        <v>32</v>
      </c>
      <c r="Q203" s="29" t="s">
        <v>24</v>
      </c>
      <c r="R203" s="29" t="s">
        <v>24</v>
      </c>
      <c r="S203" s="42" t="s">
        <v>56</v>
      </c>
      <c r="T203" s="37"/>
      <c r="U203" s="37"/>
      <c r="V203" s="47"/>
      <c r="W203" s="47"/>
    </row>
    <row r="204" spans="1:23" s="13" customFormat="1" ht="34.5" customHeight="1">
      <c r="A204" s="37">
        <v>204</v>
      </c>
      <c r="B204" s="93" t="s">
        <v>115</v>
      </c>
      <c r="C204" s="38"/>
      <c r="D204" s="71" t="s">
        <v>55</v>
      </c>
      <c r="E204" s="37" t="s">
        <v>848</v>
      </c>
      <c r="F204" s="69" t="s">
        <v>782</v>
      </c>
      <c r="G204" s="37">
        <v>125</v>
      </c>
      <c r="H204" s="40">
        <v>43438</v>
      </c>
      <c r="I204" s="40">
        <v>43465</v>
      </c>
      <c r="J204" s="40">
        <v>43438</v>
      </c>
      <c r="K204" s="40">
        <v>43465</v>
      </c>
      <c r="L204" s="41" t="s">
        <v>24</v>
      </c>
      <c r="M204" s="38">
        <v>4881</v>
      </c>
      <c r="N204" s="37" t="s">
        <v>920</v>
      </c>
      <c r="O204" s="37" t="s">
        <v>921</v>
      </c>
      <c r="P204" s="36" t="s">
        <v>32</v>
      </c>
      <c r="Q204" s="29" t="s">
        <v>24</v>
      </c>
      <c r="R204" s="29" t="s">
        <v>24</v>
      </c>
      <c r="S204" s="42" t="s">
        <v>56</v>
      </c>
      <c r="T204" s="37"/>
      <c r="U204" s="37"/>
      <c r="V204" s="47"/>
      <c r="W204" s="47"/>
    </row>
    <row r="205" spans="1:23" s="13" customFormat="1" ht="34.5" customHeight="1">
      <c r="A205" s="37">
        <v>205</v>
      </c>
      <c r="B205" s="93" t="s">
        <v>115</v>
      </c>
      <c r="C205" s="71"/>
      <c r="D205" s="71" t="s">
        <v>55</v>
      </c>
      <c r="E205" s="37" t="s">
        <v>847</v>
      </c>
      <c r="F205" s="69" t="s">
        <v>782</v>
      </c>
      <c r="G205" s="37">
        <v>126</v>
      </c>
      <c r="H205" s="40">
        <v>43438</v>
      </c>
      <c r="I205" s="40">
        <v>43465</v>
      </c>
      <c r="J205" s="40">
        <v>43438</v>
      </c>
      <c r="K205" s="40">
        <v>43465</v>
      </c>
      <c r="L205" s="41" t="s">
        <v>24</v>
      </c>
      <c r="M205" s="38">
        <v>4835</v>
      </c>
      <c r="N205" s="37" t="s">
        <v>922</v>
      </c>
      <c r="O205" s="37" t="s">
        <v>923</v>
      </c>
      <c r="P205" s="36" t="s">
        <v>32</v>
      </c>
      <c r="Q205" s="29" t="s">
        <v>24</v>
      </c>
      <c r="R205" s="29" t="s">
        <v>24</v>
      </c>
      <c r="S205" s="42" t="s">
        <v>56</v>
      </c>
      <c r="T205" s="37"/>
      <c r="U205" s="37"/>
      <c r="V205" s="47"/>
      <c r="W205" s="47"/>
    </row>
    <row r="206" spans="1:23" s="13" customFormat="1" ht="34.5" customHeight="1">
      <c r="A206" s="37">
        <v>206</v>
      </c>
      <c r="B206" s="93" t="s">
        <v>115</v>
      </c>
      <c r="C206" s="71"/>
      <c r="D206" s="71" t="s">
        <v>55</v>
      </c>
      <c r="E206" s="37" t="s">
        <v>847</v>
      </c>
      <c r="F206" s="69" t="s">
        <v>782</v>
      </c>
      <c r="G206" s="37" t="s">
        <v>849</v>
      </c>
      <c r="H206" s="40">
        <v>43438</v>
      </c>
      <c r="I206" s="40">
        <v>43465</v>
      </c>
      <c r="J206" s="40">
        <v>43438</v>
      </c>
      <c r="K206" s="40">
        <v>43465</v>
      </c>
      <c r="L206" s="41" t="s">
        <v>24</v>
      </c>
      <c r="M206" s="38">
        <v>4820</v>
      </c>
      <c r="N206" s="37" t="s">
        <v>1007</v>
      </c>
      <c r="O206" s="37" t="s">
        <v>1008</v>
      </c>
      <c r="P206" s="36" t="s">
        <v>32</v>
      </c>
      <c r="Q206" s="29" t="s">
        <v>24</v>
      </c>
      <c r="R206" s="29" t="s">
        <v>24</v>
      </c>
      <c r="S206" s="42" t="s">
        <v>56</v>
      </c>
      <c r="T206" s="37"/>
      <c r="U206" s="37"/>
      <c r="V206" s="47"/>
      <c r="W206" s="47"/>
    </row>
    <row r="207" spans="1:23" s="13" customFormat="1" ht="34.5" customHeight="1">
      <c r="A207" s="37">
        <v>207</v>
      </c>
      <c r="B207" s="93" t="s">
        <v>115</v>
      </c>
      <c r="C207" s="71"/>
      <c r="D207" s="71" t="s">
        <v>55</v>
      </c>
      <c r="E207" s="37" t="s">
        <v>587</v>
      </c>
      <c r="F207" s="37" t="s">
        <v>588</v>
      </c>
      <c r="G207" s="39" t="s">
        <v>783</v>
      </c>
      <c r="H207" s="40">
        <v>43439</v>
      </c>
      <c r="I207" s="40">
        <v>43465</v>
      </c>
      <c r="J207" s="40">
        <v>43439</v>
      </c>
      <c r="K207" s="40">
        <v>43465</v>
      </c>
      <c r="L207" s="41" t="s">
        <v>24</v>
      </c>
      <c r="M207" s="38">
        <v>4933.62</v>
      </c>
      <c r="N207" s="37" t="s">
        <v>827</v>
      </c>
      <c r="O207" s="37" t="s">
        <v>828</v>
      </c>
      <c r="P207" s="36" t="s">
        <v>32</v>
      </c>
      <c r="Q207" s="29" t="s">
        <v>24</v>
      </c>
      <c r="R207" s="29" t="s">
        <v>24</v>
      </c>
      <c r="S207" s="42" t="s">
        <v>56</v>
      </c>
      <c r="T207" s="37"/>
      <c r="U207" s="37"/>
      <c r="V207" s="47"/>
      <c r="W207" s="47"/>
    </row>
    <row r="208" spans="1:23" s="13" customFormat="1" ht="34.5" customHeight="1">
      <c r="A208" s="37">
        <v>208</v>
      </c>
      <c r="B208" s="93" t="s">
        <v>115</v>
      </c>
      <c r="C208" s="71"/>
      <c r="D208" s="71" t="s">
        <v>55</v>
      </c>
      <c r="E208" s="37" t="s">
        <v>746</v>
      </c>
      <c r="F208" s="37" t="s">
        <v>785</v>
      </c>
      <c r="G208" s="39" t="s">
        <v>784</v>
      </c>
      <c r="H208" s="40">
        <v>43439</v>
      </c>
      <c r="I208" s="40">
        <v>43465</v>
      </c>
      <c r="J208" s="40">
        <v>43439</v>
      </c>
      <c r="K208" s="40">
        <v>43465</v>
      </c>
      <c r="L208" s="41" t="s">
        <v>24</v>
      </c>
      <c r="M208" s="38">
        <v>4938.07</v>
      </c>
      <c r="N208" s="37" t="s">
        <v>823</v>
      </c>
      <c r="O208" s="37" t="s">
        <v>824</v>
      </c>
      <c r="P208" s="36" t="s">
        <v>32</v>
      </c>
      <c r="Q208" s="29" t="s">
        <v>24</v>
      </c>
      <c r="R208" s="29" t="s">
        <v>24</v>
      </c>
      <c r="S208" s="42" t="s">
        <v>56</v>
      </c>
      <c r="T208" s="37"/>
      <c r="U208" s="37"/>
      <c r="V208" s="47"/>
      <c r="W208" s="47"/>
    </row>
    <row r="209" spans="1:23" s="13" customFormat="1" ht="53.25" customHeight="1">
      <c r="A209" s="37">
        <v>209</v>
      </c>
      <c r="B209" s="38" t="s">
        <v>115</v>
      </c>
      <c r="C209" s="71"/>
      <c r="D209" s="71" t="s">
        <v>55</v>
      </c>
      <c r="E209" s="37" t="s">
        <v>843</v>
      </c>
      <c r="F209" s="37" t="s">
        <v>844</v>
      </c>
      <c r="G209" s="39" t="s">
        <v>439</v>
      </c>
      <c r="H209" s="40">
        <v>43444</v>
      </c>
      <c r="I209" s="40">
        <v>43465</v>
      </c>
      <c r="J209" s="40">
        <v>43444</v>
      </c>
      <c r="K209" s="40">
        <v>43465</v>
      </c>
      <c r="L209" s="41" t="s">
        <v>24</v>
      </c>
      <c r="M209" s="38">
        <v>1600</v>
      </c>
      <c r="N209" s="37" t="s">
        <v>1009</v>
      </c>
      <c r="O209" s="37" t="s">
        <v>1010</v>
      </c>
      <c r="P209" s="36" t="s">
        <v>20</v>
      </c>
      <c r="Q209" s="29" t="s">
        <v>24</v>
      </c>
      <c r="R209" s="29" t="s">
        <v>24</v>
      </c>
      <c r="S209" s="31" t="s">
        <v>41</v>
      </c>
      <c r="T209" s="37"/>
      <c r="U209" s="37"/>
      <c r="V209" s="47"/>
      <c r="W209" s="47"/>
    </row>
    <row r="210" spans="1:23" s="78" customFormat="1" ht="34.5" hidden="1" customHeight="1">
      <c r="A210" s="37">
        <v>210</v>
      </c>
      <c r="B210" s="71" t="s">
        <v>115</v>
      </c>
      <c r="C210" s="71"/>
      <c r="D210" s="71" t="s">
        <v>83</v>
      </c>
      <c r="E210" s="70" t="s">
        <v>833</v>
      </c>
      <c r="F210" s="70" t="s">
        <v>835</v>
      </c>
      <c r="G210" s="72" t="s">
        <v>834</v>
      </c>
      <c r="H210" s="73">
        <v>43445</v>
      </c>
      <c r="I210" s="73">
        <v>43465</v>
      </c>
      <c r="J210" s="73">
        <v>43445</v>
      </c>
      <c r="K210" s="73">
        <v>43465</v>
      </c>
      <c r="L210" s="74" t="s">
        <v>24</v>
      </c>
      <c r="M210" s="71">
        <v>575400</v>
      </c>
      <c r="N210" s="70" t="s">
        <v>880</v>
      </c>
      <c r="O210" s="70" t="s">
        <v>881</v>
      </c>
      <c r="P210" s="75" t="s">
        <v>339</v>
      </c>
      <c r="Q210" s="71" t="s">
        <v>24</v>
      </c>
      <c r="R210" s="71" t="s">
        <v>837</v>
      </c>
      <c r="S210" s="76" t="s">
        <v>66</v>
      </c>
      <c r="T210" s="70" t="s">
        <v>355</v>
      </c>
      <c r="U210" s="70" t="s">
        <v>836</v>
      </c>
      <c r="V210" s="77"/>
      <c r="W210" s="77"/>
    </row>
    <row r="211" spans="1:23" s="13" customFormat="1" ht="34.5" customHeight="1">
      <c r="A211" s="37">
        <v>211</v>
      </c>
      <c r="B211" s="93" t="s">
        <v>915</v>
      </c>
      <c r="C211" s="71"/>
      <c r="D211" s="71" t="s">
        <v>55</v>
      </c>
      <c r="E211" s="37" t="s">
        <v>125</v>
      </c>
      <c r="F211" s="37" t="s">
        <v>811</v>
      </c>
      <c r="G211" s="39" t="s">
        <v>812</v>
      </c>
      <c r="H211" s="40">
        <v>43446</v>
      </c>
      <c r="I211" s="40">
        <v>43465</v>
      </c>
      <c r="J211" s="40">
        <v>43446</v>
      </c>
      <c r="K211" s="40">
        <v>43465</v>
      </c>
      <c r="L211" s="41" t="s">
        <v>24</v>
      </c>
      <c r="M211" s="38">
        <v>3320</v>
      </c>
      <c r="N211" s="37" t="s">
        <v>913</v>
      </c>
      <c r="O211" s="37" t="s">
        <v>914</v>
      </c>
      <c r="P211" s="36" t="s">
        <v>20</v>
      </c>
      <c r="Q211" s="29" t="s">
        <v>24</v>
      </c>
      <c r="R211" s="29" t="s">
        <v>24</v>
      </c>
      <c r="S211" s="31" t="s">
        <v>46</v>
      </c>
      <c r="T211" s="37"/>
      <c r="U211" s="37"/>
      <c r="V211" s="47"/>
      <c r="W211" s="47"/>
    </row>
    <row r="212" spans="1:23" s="13" customFormat="1" ht="34.5" hidden="1" customHeight="1">
      <c r="A212" s="37">
        <v>212</v>
      </c>
      <c r="B212" s="38" t="s">
        <v>115</v>
      </c>
      <c r="C212" s="71" t="s">
        <v>87</v>
      </c>
      <c r="D212" s="71" t="s">
        <v>83</v>
      </c>
      <c r="E212" s="37" t="s">
        <v>815</v>
      </c>
      <c r="F212" s="37" t="s">
        <v>604</v>
      </c>
      <c r="G212" s="39" t="s">
        <v>814</v>
      </c>
      <c r="H212" s="40">
        <v>43447</v>
      </c>
      <c r="I212" s="40">
        <v>43465</v>
      </c>
      <c r="J212" s="40">
        <v>43447</v>
      </c>
      <c r="K212" s="40">
        <v>43465</v>
      </c>
      <c r="L212" s="41" t="s">
        <v>24</v>
      </c>
      <c r="M212" s="38">
        <v>27060.2</v>
      </c>
      <c r="N212" s="37" t="s">
        <v>876</v>
      </c>
      <c r="O212" s="37" t="s">
        <v>877</v>
      </c>
      <c r="P212" s="36" t="s">
        <v>32</v>
      </c>
      <c r="Q212" s="29" t="s">
        <v>24</v>
      </c>
      <c r="R212" s="29" t="s">
        <v>24</v>
      </c>
      <c r="S212" s="76" t="s">
        <v>38</v>
      </c>
      <c r="T212" s="37"/>
      <c r="U212" s="37"/>
      <c r="V212" s="47"/>
      <c r="W212" s="47"/>
    </row>
    <row r="213" spans="1:23" s="13" customFormat="1" ht="34.5" customHeight="1">
      <c r="A213" s="37">
        <v>213</v>
      </c>
      <c r="B213" s="93" t="s">
        <v>115</v>
      </c>
      <c r="C213" s="71"/>
      <c r="D213" s="71" t="s">
        <v>55</v>
      </c>
      <c r="E213" s="37" t="s">
        <v>47</v>
      </c>
      <c r="F213" s="37" t="s">
        <v>76</v>
      </c>
      <c r="G213" s="39" t="s">
        <v>816</v>
      </c>
      <c r="H213" s="40">
        <v>43447</v>
      </c>
      <c r="I213" s="40">
        <v>43465</v>
      </c>
      <c r="J213" s="40">
        <v>43447</v>
      </c>
      <c r="K213" s="40">
        <v>43465</v>
      </c>
      <c r="L213" s="41" t="s">
        <v>24</v>
      </c>
      <c r="M213" s="38">
        <v>4966.5</v>
      </c>
      <c r="N213" s="37" t="s">
        <v>926</v>
      </c>
      <c r="O213" s="37" t="s">
        <v>927</v>
      </c>
      <c r="P213" s="36" t="s">
        <v>32</v>
      </c>
      <c r="Q213" s="29" t="s">
        <v>24</v>
      </c>
      <c r="R213" s="29" t="s">
        <v>24</v>
      </c>
      <c r="S213" s="42" t="s">
        <v>48</v>
      </c>
      <c r="T213" s="37"/>
      <c r="U213" s="37"/>
      <c r="V213" s="47"/>
      <c r="W213" s="47"/>
    </row>
    <row r="214" spans="1:23" s="13" customFormat="1" ht="34.5" customHeight="1">
      <c r="A214" s="37">
        <v>214</v>
      </c>
      <c r="B214" s="93" t="s">
        <v>115</v>
      </c>
      <c r="C214" s="71"/>
      <c r="D214" s="71" t="s">
        <v>55</v>
      </c>
      <c r="E214" s="37" t="s">
        <v>47</v>
      </c>
      <c r="F214" s="37" t="s">
        <v>76</v>
      </c>
      <c r="G214" s="39" t="s">
        <v>817</v>
      </c>
      <c r="H214" s="40">
        <v>43447</v>
      </c>
      <c r="I214" s="40">
        <v>43465</v>
      </c>
      <c r="J214" s="40">
        <v>43447</v>
      </c>
      <c r="K214" s="40">
        <v>43465</v>
      </c>
      <c r="L214" s="41" t="s">
        <v>24</v>
      </c>
      <c r="M214" s="38">
        <v>4985</v>
      </c>
      <c r="N214" s="37" t="s">
        <v>924</v>
      </c>
      <c r="O214" s="37" t="s">
        <v>925</v>
      </c>
      <c r="P214" s="36" t="s">
        <v>32</v>
      </c>
      <c r="Q214" s="29" t="s">
        <v>24</v>
      </c>
      <c r="R214" s="29" t="s">
        <v>24</v>
      </c>
      <c r="S214" s="42" t="s">
        <v>48</v>
      </c>
      <c r="T214" s="37"/>
      <c r="U214" s="37"/>
      <c r="V214" s="47"/>
      <c r="W214" s="47"/>
    </row>
    <row r="215" spans="1:23" s="13" customFormat="1" ht="40.5" hidden="1" customHeight="1">
      <c r="A215" s="37">
        <v>215</v>
      </c>
      <c r="B215" s="38" t="s">
        <v>884</v>
      </c>
      <c r="C215" s="71" t="s">
        <v>87</v>
      </c>
      <c r="D215" s="71" t="s">
        <v>83</v>
      </c>
      <c r="E215" s="37" t="s">
        <v>651</v>
      </c>
      <c r="F215" s="37" t="s">
        <v>818</v>
      </c>
      <c r="G215" s="39" t="s">
        <v>819</v>
      </c>
      <c r="H215" s="40">
        <v>43447</v>
      </c>
      <c r="I215" s="40">
        <v>43465</v>
      </c>
      <c r="J215" s="40">
        <v>43447</v>
      </c>
      <c r="K215" s="40">
        <v>43465</v>
      </c>
      <c r="L215" s="41" t="s">
        <v>24</v>
      </c>
      <c r="M215" s="38">
        <v>393232.72</v>
      </c>
      <c r="N215" s="37" t="s">
        <v>882</v>
      </c>
      <c r="O215" s="37" t="s">
        <v>883</v>
      </c>
      <c r="P215" s="36" t="s">
        <v>32</v>
      </c>
      <c r="Q215" s="29" t="s">
        <v>24</v>
      </c>
      <c r="R215" s="29" t="s">
        <v>24</v>
      </c>
      <c r="S215" s="76" t="s">
        <v>38</v>
      </c>
      <c r="T215" s="37"/>
      <c r="U215" s="37"/>
      <c r="V215" s="47"/>
      <c r="W215" s="47"/>
    </row>
    <row r="216" spans="1:23" s="13" customFormat="1" ht="45.75" hidden="1" customHeight="1">
      <c r="A216" s="37">
        <v>216</v>
      </c>
      <c r="B216" s="38" t="s">
        <v>810</v>
      </c>
      <c r="C216" s="71" t="s">
        <v>87</v>
      </c>
      <c r="D216" s="71" t="s">
        <v>83</v>
      </c>
      <c r="E216" s="37" t="s">
        <v>651</v>
      </c>
      <c r="F216" s="37" t="s">
        <v>821</v>
      </c>
      <c r="G216" s="39" t="s">
        <v>820</v>
      </c>
      <c r="H216" s="40">
        <v>43447</v>
      </c>
      <c r="I216" s="40">
        <v>43465</v>
      </c>
      <c r="J216" s="40">
        <v>43447</v>
      </c>
      <c r="K216" s="40">
        <v>43465</v>
      </c>
      <c r="L216" s="41" t="s">
        <v>24</v>
      </c>
      <c r="M216" s="38">
        <v>286000</v>
      </c>
      <c r="N216" s="37" t="s">
        <v>885</v>
      </c>
      <c r="O216" s="37" t="s">
        <v>886</v>
      </c>
      <c r="P216" s="36" t="s">
        <v>32</v>
      </c>
      <c r="Q216" s="29" t="s">
        <v>24</v>
      </c>
      <c r="R216" s="29" t="s">
        <v>24</v>
      </c>
      <c r="S216" s="76" t="s">
        <v>38</v>
      </c>
      <c r="T216" s="37"/>
      <c r="U216" s="37"/>
      <c r="V216" s="47"/>
      <c r="W216" s="47"/>
    </row>
    <row r="217" spans="1:23" s="13" customFormat="1" ht="34.5" hidden="1" customHeight="1">
      <c r="A217" s="37">
        <v>217</v>
      </c>
      <c r="B217" s="38" t="s">
        <v>115</v>
      </c>
      <c r="C217" s="71" t="s">
        <v>87</v>
      </c>
      <c r="D217" s="71" t="s">
        <v>83</v>
      </c>
      <c r="E217" s="37" t="s">
        <v>651</v>
      </c>
      <c r="F217" s="37" t="s">
        <v>832</v>
      </c>
      <c r="G217" s="39" t="s">
        <v>831</v>
      </c>
      <c r="H217" s="40">
        <v>43451</v>
      </c>
      <c r="I217" s="40">
        <v>43465</v>
      </c>
      <c r="J217" s="40">
        <v>43451</v>
      </c>
      <c r="K217" s="40">
        <v>43465</v>
      </c>
      <c r="L217" s="41" t="s">
        <v>24</v>
      </c>
      <c r="M217" s="38">
        <v>86191.8</v>
      </c>
      <c r="N217" s="37" t="s">
        <v>965</v>
      </c>
      <c r="O217" s="37" t="s">
        <v>966</v>
      </c>
      <c r="P217" s="36" t="s">
        <v>32</v>
      </c>
      <c r="Q217" s="29" t="s">
        <v>24</v>
      </c>
      <c r="R217" s="29" t="s">
        <v>24</v>
      </c>
      <c r="S217" s="76" t="s">
        <v>38</v>
      </c>
      <c r="T217" s="37"/>
      <c r="U217" s="37"/>
      <c r="V217" s="47"/>
      <c r="W217" s="47"/>
    </row>
    <row r="218" spans="1:23" s="13" customFormat="1" ht="41.25" customHeight="1">
      <c r="A218" s="37">
        <v>218</v>
      </c>
      <c r="B218" s="93" t="s">
        <v>799</v>
      </c>
      <c r="C218" s="71"/>
      <c r="D218" s="71" t="s">
        <v>55</v>
      </c>
      <c r="E218" s="37" t="s">
        <v>678</v>
      </c>
      <c r="F218" s="28" t="s">
        <v>681</v>
      </c>
      <c r="G218" s="39" t="s">
        <v>439</v>
      </c>
      <c r="H218" s="40">
        <v>43451</v>
      </c>
      <c r="I218" s="40">
        <v>43465</v>
      </c>
      <c r="J218" s="40">
        <v>43451</v>
      </c>
      <c r="K218" s="40">
        <v>43465</v>
      </c>
      <c r="L218" s="41" t="s">
        <v>24</v>
      </c>
      <c r="M218" s="38">
        <v>2779.92</v>
      </c>
      <c r="N218" s="37" t="s">
        <v>932</v>
      </c>
      <c r="O218" s="37" t="s">
        <v>933</v>
      </c>
      <c r="P218" s="36" t="s">
        <v>20</v>
      </c>
      <c r="Q218" s="29" t="s">
        <v>24</v>
      </c>
      <c r="R218" s="29" t="s">
        <v>24</v>
      </c>
      <c r="S218" s="31" t="s">
        <v>80</v>
      </c>
      <c r="T218" s="37"/>
      <c r="U218" s="37"/>
      <c r="V218" s="47"/>
      <c r="W218" s="47"/>
    </row>
    <row r="219" spans="1:23" s="13" customFormat="1" ht="69.75" hidden="1" customHeight="1">
      <c r="A219" s="37">
        <v>219</v>
      </c>
      <c r="B219" s="38" t="s">
        <v>115</v>
      </c>
      <c r="C219" s="38" t="s">
        <v>251</v>
      </c>
      <c r="D219" s="71" t="s">
        <v>83</v>
      </c>
      <c r="E219" s="37" t="s">
        <v>587</v>
      </c>
      <c r="F219" s="37" t="s">
        <v>839</v>
      </c>
      <c r="G219" s="39" t="s">
        <v>838</v>
      </c>
      <c r="H219" s="40">
        <v>43452</v>
      </c>
      <c r="I219" s="40">
        <v>43465</v>
      </c>
      <c r="J219" s="40">
        <v>43452</v>
      </c>
      <c r="K219" s="40">
        <v>43465</v>
      </c>
      <c r="L219" s="41" t="s">
        <v>24</v>
      </c>
      <c r="M219" s="38">
        <v>23400</v>
      </c>
      <c r="N219" s="37" t="s">
        <v>967</v>
      </c>
      <c r="O219" s="37" t="s">
        <v>968</v>
      </c>
      <c r="P219" s="36" t="s">
        <v>20</v>
      </c>
      <c r="Q219" s="29" t="s">
        <v>24</v>
      </c>
      <c r="R219" s="29" t="s">
        <v>24</v>
      </c>
      <c r="S219" s="31" t="s">
        <v>56</v>
      </c>
      <c r="T219" s="37"/>
      <c r="U219" s="37"/>
      <c r="V219" s="47"/>
      <c r="W219" s="47"/>
    </row>
    <row r="220" spans="1:23" s="13" customFormat="1" ht="68.25" hidden="1" customHeight="1">
      <c r="A220" s="37">
        <v>220</v>
      </c>
      <c r="B220" s="38" t="s">
        <v>115</v>
      </c>
      <c r="C220" s="38" t="s">
        <v>251</v>
      </c>
      <c r="D220" s="71" t="s">
        <v>83</v>
      </c>
      <c r="E220" s="37" t="s">
        <v>138</v>
      </c>
      <c r="F220" s="37" t="s">
        <v>281</v>
      </c>
      <c r="G220" s="39" t="s">
        <v>840</v>
      </c>
      <c r="H220" s="40">
        <v>43453</v>
      </c>
      <c r="I220" s="40">
        <v>43465</v>
      </c>
      <c r="J220" s="40">
        <v>43453</v>
      </c>
      <c r="K220" s="40">
        <v>43465</v>
      </c>
      <c r="L220" s="41" t="s">
        <v>24</v>
      </c>
      <c r="M220" s="38">
        <v>75980</v>
      </c>
      <c r="N220" s="37" t="s">
        <v>963</v>
      </c>
      <c r="O220" s="37" t="s">
        <v>964</v>
      </c>
      <c r="P220" s="36" t="s">
        <v>32</v>
      </c>
      <c r="Q220" s="29" t="s">
        <v>24</v>
      </c>
      <c r="R220" s="29" t="s">
        <v>24</v>
      </c>
      <c r="S220" s="31" t="s">
        <v>71</v>
      </c>
      <c r="T220" s="37"/>
      <c r="U220" s="37"/>
      <c r="V220" s="47"/>
      <c r="W220" s="47"/>
    </row>
    <row r="221" spans="1:23" s="13" customFormat="1" ht="68.25" customHeight="1">
      <c r="A221" s="37">
        <v>221</v>
      </c>
      <c r="B221" s="93" t="s">
        <v>115</v>
      </c>
      <c r="C221" s="38"/>
      <c r="D221" s="71" t="s">
        <v>55</v>
      </c>
      <c r="E221" s="37" t="s">
        <v>846</v>
      </c>
      <c r="F221" s="37" t="s">
        <v>850</v>
      </c>
      <c r="G221" s="39" t="s">
        <v>845</v>
      </c>
      <c r="H221" s="40">
        <v>43454</v>
      </c>
      <c r="I221" s="40">
        <v>43465</v>
      </c>
      <c r="J221" s="40">
        <v>43454</v>
      </c>
      <c r="K221" s="40">
        <v>43465</v>
      </c>
      <c r="L221" s="41" t="s">
        <v>24</v>
      </c>
      <c r="M221" s="38">
        <v>3800</v>
      </c>
      <c r="N221" s="37" t="s">
        <v>983</v>
      </c>
      <c r="O221" s="37" t="s">
        <v>984</v>
      </c>
      <c r="P221" s="36" t="s">
        <v>32</v>
      </c>
      <c r="Q221" s="29" t="s">
        <v>24</v>
      </c>
      <c r="R221" s="29" t="s">
        <v>24</v>
      </c>
      <c r="S221" s="31" t="s">
        <v>56</v>
      </c>
      <c r="T221" s="37"/>
      <c r="U221" s="37"/>
      <c r="V221" s="47"/>
      <c r="W221" s="47"/>
    </row>
    <row r="222" spans="1:23" s="13" customFormat="1" ht="68.25" customHeight="1">
      <c r="A222" s="37">
        <v>222</v>
      </c>
      <c r="B222" s="93" t="s">
        <v>115</v>
      </c>
      <c r="C222" s="38"/>
      <c r="D222" s="71" t="s">
        <v>55</v>
      </c>
      <c r="E222" s="37" t="s">
        <v>138</v>
      </c>
      <c r="F222" s="37" t="s">
        <v>842</v>
      </c>
      <c r="G222" s="39" t="s">
        <v>841</v>
      </c>
      <c r="H222" s="40">
        <v>43455</v>
      </c>
      <c r="I222" s="40">
        <v>43465</v>
      </c>
      <c r="J222" s="40">
        <v>43455</v>
      </c>
      <c r="K222" s="40">
        <v>43465</v>
      </c>
      <c r="L222" s="41" t="s">
        <v>24</v>
      </c>
      <c r="M222" s="38">
        <v>24128</v>
      </c>
      <c r="N222" s="37" t="s">
        <v>985</v>
      </c>
      <c r="O222" s="37" t="s">
        <v>986</v>
      </c>
      <c r="P222" s="36" t="s">
        <v>32</v>
      </c>
      <c r="Q222" s="29" t="s">
        <v>24</v>
      </c>
      <c r="R222" s="29" t="s">
        <v>24</v>
      </c>
      <c r="S222" s="31" t="s">
        <v>56</v>
      </c>
      <c r="T222" s="37"/>
      <c r="U222" s="37"/>
      <c r="V222" s="47"/>
      <c r="W222" s="47"/>
    </row>
    <row r="223" spans="1:23" s="13" customFormat="1" ht="68.25" customHeight="1">
      <c r="A223" s="37">
        <v>223</v>
      </c>
      <c r="B223" s="38" t="s">
        <v>115</v>
      </c>
      <c r="C223" s="38"/>
      <c r="D223" s="71" t="s">
        <v>55</v>
      </c>
      <c r="E223" s="37" t="s">
        <v>645</v>
      </c>
      <c r="F223" s="37" t="s">
        <v>734</v>
      </c>
      <c r="G223" s="39" t="s">
        <v>852</v>
      </c>
      <c r="H223" s="40">
        <v>43458</v>
      </c>
      <c r="I223" s="40">
        <v>43465</v>
      </c>
      <c r="J223" s="40">
        <v>43458</v>
      </c>
      <c r="K223" s="40">
        <v>43465</v>
      </c>
      <c r="L223" s="41" t="s">
        <v>24</v>
      </c>
      <c r="M223" s="38">
        <v>4860</v>
      </c>
      <c r="N223" s="37" t="s">
        <v>1013</v>
      </c>
      <c r="O223" s="37" t="s">
        <v>1014</v>
      </c>
      <c r="P223" s="36" t="s">
        <v>20</v>
      </c>
      <c r="Q223" s="29" t="s">
        <v>24</v>
      </c>
      <c r="R223" s="29" t="s">
        <v>24</v>
      </c>
      <c r="S223" s="42" t="s">
        <v>46</v>
      </c>
      <c r="T223" s="37"/>
      <c r="U223" s="37"/>
      <c r="V223" s="47"/>
      <c r="W223" s="47"/>
    </row>
    <row r="224" spans="1:23" s="13" customFormat="1" ht="68.25" customHeight="1">
      <c r="A224" s="37">
        <v>224</v>
      </c>
      <c r="B224" s="86" t="s">
        <v>115</v>
      </c>
      <c r="C224" s="38"/>
      <c r="D224" s="71" t="s">
        <v>55</v>
      </c>
      <c r="E224" s="37" t="s">
        <v>868</v>
      </c>
      <c r="F224" s="37" t="s">
        <v>869</v>
      </c>
      <c r="G224" s="39" t="s">
        <v>867</v>
      </c>
      <c r="H224" s="40">
        <v>43459</v>
      </c>
      <c r="I224" s="40">
        <v>43465</v>
      </c>
      <c r="J224" s="40">
        <v>43459</v>
      </c>
      <c r="K224" s="40">
        <v>43465</v>
      </c>
      <c r="L224" s="41" t="s">
        <v>24</v>
      </c>
      <c r="M224" s="38">
        <v>148980</v>
      </c>
      <c r="N224" s="37" t="s">
        <v>990</v>
      </c>
      <c r="O224" s="37" t="s">
        <v>991</v>
      </c>
      <c r="P224" s="36" t="s">
        <v>32</v>
      </c>
      <c r="Q224" s="29" t="s">
        <v>24</v>
      </c>
      <c r="R224" s="29" t="s">
        <v>24</v>
      </c>
      <c r="S224" s="35" t="s">
        <v>66</v>
      </c>
      <c r="T224" s="37"/>
      <c r="U224" s="37"/>
      <c r="V224" s="47"/>
      <c r="W224" s="47"/>
    </row>
    <row r="225" spans="1:23" s="13" customFormat="1" ht="68.25" customHeight="1">
      <c r="A225" s="37">
        <v>225</v>
      </c>
      <c r="B225" s="86" t="s">
        <v>115</v>
      </c>
      <c r="C225" s="38"/>
      <c r="D225" s="71" t="s">
        <v>55</v>
      </c>
      <c r="E225" s="37" t="s">
        <v>868</v>
      </c>
      <c r="F225" s="37" t="s">
        <v>871</v>
      </c>
      <c r="G225" s="39" t="s">
        <v>870</v>
      </c>
      <c r="H225" s="40">
        <v>43459</v>
      </c>
      <c r="I225" s="40">
        <v>43465</v>
      </c>
      <c r="J225" s="40">
        <v>43459</v>
      </c>
      <c r="K225" s="40">
        <v>43465</v>
      </c>
      <c r="L225" s="41" t="s">
        <v>24</v>
      </c>
      <c r="M225" s="38">
        <v>30000</v>
      </c>
      <c r="N225" s="37" t="s">
        <v>992</v>
      </c>
      <c r="O225" s="37" t="s">
        <v>993</v>
      </c>
      <c r="P225" s="36" t="s">
        <v>20</v>
      </c>
      <c r="Q225" s="29" t="s">
        <v>24</v>
      </c>
      <c r="R225" s="29" t="s">
        <v>24</v>
      </c>
      <c r="S225" s="35" t="s">
        <v>79</v>
      </c>
      <c r="T225" s="37"/>
      <c r="U225" s="37"/>
      <c r="V225" s="47"/>
      <c r="W225" s="47"/>
    </row>
    <row r="226" spans="1:23" s="13" customFormat="1" ht="68.25" customHeight="1">
      <c r="A226" s="37">
        <v>226</v>
      </c>
      <c r="B226" s="86" t="s">
        <v>115</v>
      </c>
      <c r="C226" s="38"/>
      <c r="D226" s="71" t="s">
        <v>55</v>
      </c>
      <c r="E226" s="37" t="s">
        <v>138</v>
      </c>
      <c r="F226" s="37" t="s">
        <v>873</v>
      </c>
      <c r="G226" s="39" t="s">
        <v>872</v>
      </c>
      <c r="H226" s="40">
        <v>43459</v>
      </c>
      <c r="I226" s="40">
        <v>43465</v>
      </c>
      <c r="J226" s="40">
        <v>43459</v>
      </c>
      <c r="K226" s="40">
        <v>43465</v>
      </c>
      <c r="L226" s="41" t="s">
        <v>24</v>
      </c>
      <c r="M226" s="38">
        <v>66000</v>
      </c>
      <c r="N226" s="37" t="s">
        <v>994</v>
      </c>
      <c r="O226" s="37" t="s">
        <v>995</v>
      </c>
      <c r="P226" s="36" t="s">
        <v>20</v>
      </c>
      <c r="Q226" s="29" t="s">
        <v>24</v>
      </c>
      <c r="R226" s="29" t="s">
        <v>24</v>
      </c>
      <c r="S226" s="35" t="s">
        <v>66</v>
      </c>
      <c r="T226" s="37"/>
      <c r="U226" s="37"/>
      <c r="V226" s="47"/>
      <c r="W226" s="47"/>
    </row>
    <row r="227" spans="1:23" s="13" customFormat="1" ht="68.25" customHeight="1">
      <c r="A227" s="37">
        <v>227</v>
      </c>
      <c r="B227" s="86" t="s">
        <v>115</v>
      </c>
      <c r="C227" s="38"/>
      <c r="D227" s="71" t="s">
        <v>55</v>
      </c>
      <c r="E227" s="37" t="s">
        <v>138</v>
      </c>
      <c r="F227" s="37" t="s">
        <v>890</v>
      </c>
      <c r="G227" s="39" t="s">
        <v>889</v>
      </c>
      <c r="H227" s="40">
        <v>43459</v>
      </c>
      <c r="I227" s="40">
        <v>43465</v>
      </c>
      <c r="J227" s="40">
        <v>43459</v>
      </c>
      <c r="K227" s="40">
        <v>43465</v>
      </c>
      <c r="L227" s="41" t="s">
        <v>24</v>
      </c>
      <c r="M227" s="38">
        <v>71720</v>
      </c>
      <c r="N227" s="37" t="s">
        <v>998</v>
      </c>
      <c r="O227" s="37" t="s">
        <v>999</v>
      </c>
      <c r="P227" s="36" t="s">
        <v>20</v>
      </c>
      <c r="Q227" s="29" t="s">
        <v>24</v>
      </c>
      <c r="R227" s="29" t="s">
        <v>24</v>
      </c>
      <c r="S227" s="35" t="s">
        <v>66</v>
      </c>
      <c r="T227" s="37"/>
      <c r="U227" s="37"/>
      <c r="V227" s="47"/>
      <c r="W227" s="47"/>
    </row>
    <row r="228" spans="1:23" s="13" customFormat="1" ht="68.25" customHeight="1">
      <c r="A228" s="37">
        <v>228</v>
      </c>
      <c r="B228" s="86" t="s">
        <v>115</v>
      </c>
      <c r="C228" s="38"/>
      <c r="D228" s="71" t="s">
        <v>55</v>
      </c>
      <c r="E228" s="37" t="s">
        <v>138</v>
      </c>
      <c r="F228" s="37" t="s">
        <v>892</v>
      </c>
      <c r="G228" s="39" t="s">
        <v>891</v>
      </c>
      <c r="H228" s="40">
        <v>43459</v>
      </c>
      <c r="I228" s="40">
        <v>43465</v>
      </c>
      <c r="J228" s="40">
        <v>43459</v>
      </c>
      <c r="K228" s="40">
        <v>43465</v>
      </c>
      <c r="L228" s="41" t="s">
        <v>24</v>
      </c>
      <c r="M228" s="38">
        <v>72000</v>
      </c>
      <c r="N228" s="37" t="s">
        <v>996</v>
      </c>
      <c r="O228" s="37" t="s">
        <v>997</v>
      </c>
      <c r="P228" s="36" t="s">
        <v>20</v>
      </c>
      <c r="Q228" s="29" t="s">
        <v>24</v>
      </c>
      <c r="R228" s="29" t="s">
        <v>24</v>
      </c>
      <c r="S228" s="35" t="s">
        <v>66</v>
      </c>
      <c r="T228" s="37"/>
      <c r="U228" s="37"/>
      <c r="V228" s="47"/>
      <c r="W228" s="47"/>
    </row>
    <row r="229" spans="1:23" s="13" customFormat="1" ht="68.25" customHeight="1">
      <c r="A229" s="37">
        <v>229</v>
      </c>
      <c r="B229" s="86" t="s">
        <v>1002</v>
      </c>
      <c r="C229" s="38"/>
      <c r="D229" s="71" t="s">
        <v>55</v>
      </c>
      <c r="E229" s="37" t="s">
        <v>138</v>
      </c>
      <c r="F229" s="37" t="s">
        <v>894</v>
      </c>
      <c r="G229" s="39" t="s">
        <v>893</v>
      </c>
      <c r="H229" s="40">
        <v>43459</v>
      </c>
      <c r="I229" s="40">
        <v>43465</v>
      </c>
      <c r="J229" s="40">
        <v>43459</v>
      </c>
      <c r="K229" s="40">
        <v>43465</v>
      </c>
      <c r="L229" s="41" t="s">
        <v>24</v>
      </c>
      <c r="M229" s="38">
        <v>264300</v>
      </c>
      <c r="N229" s="37" t="s">
        <v>1000</v>
      </c>
      <c r="O229" s="37" t="s">
        <v>1001</v>
      </c>
      <c r="P229" s="36" t="s">
        <v>32</v>
      </c>
      <c r="Q229" s="29" t="s">
        <v>24</v>
      </c>
      <c r="R229" s="29" t="s">
        <v>24</v>
      </c>
      <c r="S229" s="35" t="s">
        <v>66</v>
      </c>
      <c r="T229" s="37"/>
      <c r="U229" s="37"/>
      <c r="V229" s="47"/>
      <c r="W229" s="47"/>
    </row>
    <row r="230" spans="1:23" s="13" customFormat="1" ht="41.25" customHeight="1">
      <c r="A230" s="37">
        <v>230</v>
      </c>
      <c r="B230" s="86" t="s">
        <v>115</v>
      </c>
      <c r="C230" s="71"/>
      <c r="D230" s="71" t="s">
        <v>55</v>
      </c>
      <c r="E230" s="37" t="s">
        <v>572</v>
      </c>
      <c r="F230" s="37" t="s">
        <v>896</v>
      </c>
      <c r="G230" s="39" t="s">
        <v>895</v>
      </c>
      <c r="H230" s="40">
        <v>43459</v>
      </c>
      <c r="I230" s="40">
        <v>43465</v>
      </c>
      <c r="J230" s="40">
        <v>43459</v>
      </c>
      <c r="K230" s="40">
        <v>43465</v>
      </c>
      <c r="L230" s="41" t="s">
        <v>24</v>
      </c>
      <c r="M230" s="38">
        <v>347000</v>
      </c>
      <c r="N230" s="37" t="s">
        <v>1003</v>
      </c>
      <c r="O230" s="37" t="s">
        <v>1004</v>
      </c>
      <c r="P230" s="36" t="s">
        <v>32</v>
      </c>
      <c r="Q230" s="29" t="s">
        <v>24</v>
      </c>
      <c r="R230" s="29" t="s">
        <v>24</v>
      </c>
      <c r="S230" s="42" t="s">
        <v>66</v>
      </c>
      <c r="T230" s="37"/>
      <c r="U230" s="37"/>
      <c r="V230" s="47"/>
      <c r="W230" s="47"/>
    </row>
    <row r="231" spans="1:23" s="13" customFormat="1" ht="41.25" hidden="1" customHeight="1">
      <c r="A231" s="37"/>
      <c r="B231" s="38"/>
      <c r="C231" s="71"/>
      <c r="D231" s="71"/>
      <c r="E231" s="37"/>
      <c r="F231" s="37"/>
      <c r="G231" s="39"/>
      <c r="H231" s="40"/>
      <c r="I231" s="40"/>
      <c r="J231" s="40"/>
      <c r="K231" s="40"/>
      <c r="L231" s="41"/>
      <c r="M231" s="38"/>
      <c r="N231" s="37"/>
      <c r="O231" s="37"/>
      <c r="P231" s="36"/>
      <c r="Q231" s="29"/>
      <c r="R231" s="29"/>
      <c r="S231" s="42"/>
      <c r="T231" s="37"/>
      <c r="U231" s="37"/>
      <c r="V231" s="47"/>
      <c r="W231" s="47"/>
    </row>
    <row r="232" spans="1:23" s="13" customFormat="1" ht="34.5" hidden="1" customHeight="1">
      <c r="A232" s="37"/>
      <c r="B232" s="38"/>
      <c r="C232" s="38"/>
      <c r="D232" s="52" t="s">
        <v>26</v>
      </c>
      <c r="E232" s="37"/>
      <c r="F232" s="37"/>
      <c r="G232" s="39"/>
      <c r="H232" s="40"/>
      <c r="I232" s="40"/>
      <c r="J232" s="40"/>
      <c r="K232" s="40"/>
      <c r="L232" s="41"/>
      <c r="M232" s="38"/>
      <c r="N232" s="37"/>
      <c r="O232" s="37"/>
      <c r="P232" s="17"/>
      <c r="Q232" s="38"/>
      <c r="R232" s="38"/>
      <c r="S232" s="42"/>
      <c r="T232" s="37"/>
      <c r="U232" s="37"/>
      <c r="V232" s="47"/>
      <c r="W232" s="47"/>
    </row>
    <row r="233" spans="1:23" hidden="1">
      <c r="A233" s="16"/>
      <c r="B233" s="16"/>
      <c r="C233" s="16"/>
      <c r="D233" s="16"/>
      <c r="E233" s="17"/>
      <c r="F233" s="17" t="s">
        <v>36</v>
      </c>
      <c r="G233" s="16"/>
      <c r="H233" s="18"/>
      <c r="I233" s="18"/>
      <c r="J233" s="24"/>
      <c r="K233" s="18"/>
      <c r="L233" s="19"/>
      <c r="M233" s="25">
        <f>SUM(M4:M232)</f>
        <v>25253582.539999999</v>
      </c>
      <c r="N233" s="16"/>
      <c r="O233" s="16"/>
      <c r="P233" s="16"/>
      <c r="Q233" s="16"/>
      <c r="R233" s="16"/>
      <c r="S233" s="20"/>
      <c r="T233" s="16"/>
      <c r="U233" s="16"/>
      <c r="V233" s="48"/>
      <c r="W233" s="48"/>
    </row>
    <row r="236" spans="1:23" ht="25.5" customHeight="1">
      <c r="F236" s="12" t="s">
        <v>1029</v>
      </c>
      <c r="H236" s="109" t="s">
        <v>1030</v>
      </c>
      <c r="I236" s="109"/>
    </row>
  </sheetData>
  <autoFilter ref="A2:U233">
    <filterColumn colId="3">
      <filters>
        <filter val="внебюджет"/>
      </filters>
    </filterColumn>
    <filterColumn colId="7" showButton="0"/>
    <filterColumn colId="9" showButton="0"/>
    <filterColumn colId="13" showButton="0"/>
    <sortState ref="A5:U145">
      <sortCondition ref="J2:J68"/>
    </sortState>
  </autoFilter>
  <mergeCells count="13">
    <mergeCell ref="H236:I236"/>
    <mergeCell ref="H2:I2"/>
    <mergeCell ref="A2:A3"/>
    <mergeCell ref="B2:B3"/>
    <mergeCell ref="E2:E3"/>
    <mergeCell ref="F2:F3"/>
    <mergeCell ref="G2:G3"/>
    <mergeCell ref="S1:U1"/>
    <mergeCell ref="J2:K2"/>
    <mergeCell ref="M2:M3"/>
    <mergeCell ref="N2:O2"/>
    <mergeCell ref="S2:S3"/>
    <mergeCell ref="C1:L1"/>
  </mergeCells>
  <pageMargins left="0.23622047244094491" right="0.23622047244094491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topLeftCell="A3" workbookViewId="0">
      <selection activeCell="A45" sqref="A45"/>
    </sheetView>
  </sheetViews>
  <sheetFormatPr defaultRowHeight="12.75"/>
  <cols>
    <col min="2" max="2" width="14.28515625" customWidth="1"/>
    <col min="3" max="3" width="16" customWidth="1"/>
    <col min="11" max="11" width="16.28515625" customWidth="1"/>
  </cols>
  <sheetData>
    <row r="1" spans="1:11" ht="15">
      <c r="A1" s="92"/>
      <c r="B1" s="92" t="s">
        <v>705</v>
      </c>
      <c r="C1" s="92"/>
    </row>
    <row r="2" spans="1:11" ht="15">
      <c r="A2" s="92" t="s">
        <v>702</v>
      </c>
      <c r="B2" s="92" t="s">
        <v>703</v>
      </c>
      <c r="C2" s="92" t="s">
        <v>704</v>
      </c>
      <c r="I2" s="92"/>
      <c r="J2" s="92" t="s">
        <v>705</v>
      </c>
      <c r="K2" s="92"/>
    </row>
    <row r="3" spans="1:11" ht="15">
      <c r="A3" s="92">
        <v>85</v>
      </c>
      <c r="B3" s="92">
        <v>88722.240000000005</v>
      </c>
      <c r="C3" s="92">
        <f>74468.09+5330.02</f>
        <v>79798.11</v>
      </c>
      <c r="I3" s="92" t="s">
        <v>702</v>
      </c>
      <c r="J3" s="92" t="s">
        <v>703</v>
      </c>
      <c r="K3" s="92" t="s">
        <v>704</v>
      </c>
    </row>
    <row r="4" spans="1:11" ht="15">
      <c r="A4" s="92">
        <v>87</v>
      </c>
      <c r="B4" s="92">
        <v>75385.66</v>
      </c>
      <c r="C4" s="92">
        <f>71004.66+1341</f>
        <v>72345.66</v>
      </c>
      <c r="I4" s="92">
        <v>85</v>
      </c>
      <c r="J4" s="92">
        <v>88722.240000000005</v>
      </c>
      <c r="K4" s="92">
        <f>74468.09</f>
        <v>74468.09</v>
      </c>
    </row>
    <row r="5" spans="1:11" ht="15">
      <c r="A5" s="92">
        <v>89</v>
      </c>
      <c r="B5" s="92">
        <v>213170</v>
      </c>
      <c r="C5" s="92">
        <f>28850+36245.72+11220+36530</f>
        <v>112845.72</v>
      </c>
      <c r="I5" s="92">
        <v>87</v>
      </c>
      <c r="J5" s="92">
        <v>75385.66</v>
      </c>
      <c r="K5" s="92">
        <f>71004.66</f>
        <v>71004.66</v>
      </c>
    </row>
    <row r="6" spans="1:11" ht="15">
      <c r="A6" s="92">
        <v>94</v>
      </c>
      <c r="B6" s="92">
        <v>58186.9</v>
      </c>
      <c r="C6" s="92">
        <f>14279.45+15685.35+4225.85+15096.8</f>
        <v>49287.45</v>
      </c>
      <c r="I6" s="92">
        <v>89</v>
      </c>
      <c r="J6" s="92">
        <v>213170</v>
      </c>
      <c r="K6" s="92">
        <f>28850</f>
        <v>28850</v>
      </c>
    </row>
    <row r="7" spans="1:11" ht="15">
      <c r="A7" s="92">
        <v>95</v>
      </c>
      <c r="B7" s="92">
        <v>48870.66</v>
      </c>
      <c r="C7" s="92">
        <f>28183.47+11020.97+2116+5027.71</f>
        <v>46348.15</v>
      </c>
      <c r="I7" s="92">
        <v>94</v>
      </c>
      <c r="J7" s="92">
        <v>58186.9</v>
      </c>
      <c r="K7" s="92">
        <f>14279.45</f>
        <v>14279.45</v>
      </c>
    </row>
    <row r="8" spans="1:11" ht="15">
      <c r="A8" s="92"/>
      <c r="B8" s="92">
        <f>B3+B4+B5+B6+B7</f>
        <v>484335.46000000008</v>
      </c>
      <c r="C8" s="92">
        <f>C3+C4+C5+C6+C7</f>
        <v>360625.09</v>
      </c>
      <c r="I8" s="92">
        <v>95</v>
      </c>
      <c r="J8" s="92">
        <v>48870.66</v>
      </c>
      <c r="K8" s="92">
        <f>28183.47</f>
        <v>28183.47</v>
      </c>
    </row>
    <row r="9" spans="1:11" ht="15">
      <c r="A9" s="92"/>
      <c r="B9" s="92"/>
      <c r="C9" s="92"/>
      <c r="I9" s="92"/>
      <c r="J9" s="92">
        <f>J4+J5+J6+J7+J8</f>
        <v>484335.46000000008</v>
      </c>
      <c r="K9" s="92">
        <f>K4+K5+K6+K7+K8</f>
        <v>216785.67</v>
      </c>
    </row>
    <row r="10" spans="1:11" ht="15">
      <c r="A10" s="92"/>
      <c r="B10" s="92"/>
      <c r="C10" s="92"/>
    </row>
    <row r="11" spans="1:11" ht="15">
      <c r="A11" s="92"/>
      <c r="B11" s="92"/>
      <c r="C11" s="92"/>
    </row>
    <row r="12" spans="1:11" ht="15">
      <c r="A12" s="92"/>
      <c r="B12" s="92"/>
      <c r="C12" s="92"/>
    </row>
    <row r="13" spans="1:11" ht="15">
      <c r="A13" s="92"/>
      <c r="B13" s="92"/>
      <c r="C13" s="92"/>
    </row>
    <row r="14" spans="1:11" ht="15">
      <c r="A14" s="92"/>
      <c r="B14" s="92" t="s">
        <v>706</v>
      </c>
      <c r="C14" s="92"/>
    </row>
    <row r="15" spans="1:11" ht="15">
      <c r="A15" s="92" t="s">
        <v>702</v>
      </c>
      <c r="B15" s="92" t="s">
        <v>703</v>
      </c>
      <c r="C15" s="92" t="s">
        <v>704</v>
      </c>
    </row>
    <row r="16" spans="1:11" ht="15">
      <c r="A16" s="92">
        <v>100</v>
      </c>
      <c r="B16" s="92">
        <v>85520</v>
      </c>
      <c r="C16" s="92">
        <v>85520</v>
      </c>
    </row>
    <row r="17" spans="1:3" ht="15">
      <c r="A17" s="92"/>
      <c r="B17" s="92"/>
      <c r="C17" s="92"/>
    </row>
    <row r="18" spans="1:3" ht="15">
      <c r="A18" s="92"/>
      <c r="B18" s="92"/>
      <c r="C18" s="92"/>
    </row>
    <row r="19" spans="1:3" ht="15">
      <c r="A19" s="92">
        <v>113</v>
      </c>
      <c r="B19" s="92">
        <v>117710</v>
      </c>
      <c r="C19" s="92"/>
    </row>
    <row r="20" spans="1:3" ht="15">
      <c r="A20" s="92">
        <v>118</v>
      </c>
      <c r="B20" s="92">
        <v>55100</v>
      </c>
      <c r="C20" s="92"/>
    </row>
    <row r="21" spans="1:3" ht="15">
      <c r="A21" s="92">
        <v>119</v>
      </c>
      <c r="B21" s="92">
        <v>40650</v>
      </c>
    </row>
    <row r="22" spans="1:3" ht="15">
      <c r="A22" s="92">
        <v>120</v>
      </c>
      <c r="B22" s="92">
        <v>104780</v>
      </c>
    </row>
    <row r="24" spans="1:3" ht="15">
      <c r="A24" s="92">
        <v>122</v>
      </c>
      <c r="B24" s="92">
        <v>2500</v>
      </c>
    </row>
    <row r="31" spans="1:3">
      <c r="B31">
        <f>194000+2300</f>
        <v>196300</v>
      </c>
      <c r="C31" t="s">
        <v>733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2010</vt:lpstr>
      <vt:lpstr>2018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Главбух</cp:lastModifiedBy>
  <cp:lastPrinted>2018-12-24T11:24:29Z</cp:lastPrinted>
  <dcterms:created xsi:type="dcterms:W3CDTF">2006-10-05T07:22:52Z</dcterms:created>
  <dcterms:modified xsi:type="dcterms:W3CDTF">2019-07-15T06:42:17Z</dcterms:modified>
</cp:coreProperties>
</file>